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розподі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 l="1"/>
</calcChain>
</file>

<file path=xl/sharedStrings.xml><?xml version="1.0" encoding="utf-8"?>
<sst xmlns="http://schemas.openxmlformats.org/spreadsheetml/2006/main" count="47" uniqueCount="47">
  <si>
    <t xml:space="preserve">                                                                                                                                              </t>
  </si>
  <si>
    <t>КЕКВ 2282</t>
  </si>
  <si>
    <t>КЕКВ 2730</t>
  </si>
  <si>
    <t>КЕКВ 2240</t>
  </si>
  <si>
    <t>ТВФ</t>
  </si>
  <si>
    <t>Всього</t>
  </si>
  <si>
    <t>Протезно-ортопедичні вироби</t>
  </si>
  <si>
    <t>Протези молочної залози</t>
  </si>
  <si>
    <t>Ортопедичне взуття</t>
  </si>
  <si>
    <t>Засоби для пересування (крісла колісні)</t>
  </si>
  <si>
    <t xml:space="preserve">Засоби реабілітації </t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</si>
  <si>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 xml:space="preserve">засоби для пересування (крісла колісні) </t>
    </r>
    <r>
      <rPr>
        <b/>
        <sz val="10"/>
        <rFont val="Times New Roman"/>
        <family val="1"/>
        <charset val="204"/>
      </rPr>
      <t>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</si>
  <si>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засоби реабілітації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</si>
  <si>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спеціальні засоби для орієнтування</t>
    </r>
    <r>
      <rPr>
        <b/>
        <sz val="10"/>
        <rFont val="Times New Roman"/>
        <family val="1"/>
        <charset val="204"/>
      </rPr>
      <t xml:space="preserve">, </t>
    </r>
    <r>
      <rPr>
        <b/>
        <i/>
        <sz val="10"/>
        <rFont val="Times New Roman"/>
        <family val="1"/>
        <charset val="204"/>
      </rPr>
      <t>спілкування та обміну інформацією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</si>
  <si>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ПОВ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</si>
  <si>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придбане </t>
    </r>
    <r>
      <rPr>
        <b/>
        <i/>
        <sz val="10"/>
        <rFont val="Times New Roman"/>
        <family val="1"/>
        <charset val="204"/>
      </rPr>
      <t>взуття ортопедичне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</si>
  <si>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 xml:space="preserve">Компенсація вартості за самостійно придбані </t>
    </r>
    <r>
      <rPr>
        <b/>
        <i/>
        <sz val="10"/>
        <rFont val="Times New Roman"/>
        <family val="1"/>
        <charset val="204"/>
      </rPr>
      <t>ПМЗ</t>
    </r>
    <r>
      <rPr>
        <b/>
        <sz val="10"/>
        <rFont val="Times New Roman"/>
        <family val="1"/>
        <charset val="204"/>
      </rPr>
      <t xml:space="preserve"> (уточнена потреба тервідділень Фонду)</t>
    </r>
  </si>
  <si>
    <r>
      <t>Компенсація вартості за самостійно придбані</t>
    </r>
    <r>
      <rPr>
        <b/>
        <i/>
        <sz val="10"/>
        <color indexed="8"/>
        <rFont val="Times New Roman"/>
        <family val="1"/>
        <charset val="204"/>
      </rPr>
      <t xml:space="preserve"> інші засоби</t>
    </r>
    <r>
      <rPr>
        <b/>
        <sz val="10"/>
        <color indexed="8"/>
        <rFont val="Times New Roman"/>
        <family val="1"/>
        <charset val="204"/>
      </rPr>
      <t xml:space="preserve"> (</t>
    </r>
    <r>
      <rPr>
        <b/>
        <i/>
        <sz val="10"/>
        <color indexed="8"/>
        <rFont val="Times New Roman"/>
        <family val="1"/>
        <charset val="204"/>
      </rPr>
      <t>наконечники, акумулятори)</t>
    </r>
    <r>
      <rPr>
        <b/>
        <sz val="10"/>
        <color indexed="8"/>
        <rFont val="Times New Roman"/>
        <family val="1"/>
        <charset val="204"/>
      </rPr>
      <t xml:space="preserve"> (уточнена потреба тервідділень Фонду)</t>
    </r>
  </si>
  <si>
    <t>Ремонт ДЗР</t>
  </si>
  <si>
    <t>Поштові витрати пов'язані з компенсацією за самостійно придбані ДЗР (уточнена потреба  тервідділень Фонду)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</si>
  <si>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</si>
  <si>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</si>
  <si>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</si>
  <si>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</si>
  <si>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</si>
  <si>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</si>
  <si>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</si>
  <si>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</si>
  <si>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</si>
  <si>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</si>
  <si>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</si>
  <si>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</si>
  <si>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</si>
  <si>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</si>
  <si>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</si>
  <si>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</si>
  <si>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</si>
  <si>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</si>
  <si>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</si>
  <si>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</si>
  <si>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</si>
  <si>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</si>
  <si>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</si>
  <si>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</si>
  <si>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</si>
  <si>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РАЗОМ</t>
  </si>
  <si>
    <t xml:space="preserve">Інформація                                                                                                                                                                                                                                                                                                                                                                                                                                                                                                                                    щодо проведеного фінансування за державною програмою 2507110 «Соціальний захист осіб з інвалідністю» у квітні  2026 року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напрямом використання бюджетних коштів «Забезпечення допоміжними засобами реабілітації (технічними та іншими засобами реабілітації) осіб з інвалідністю, дітей з інвалідністю та інших окремих категорій населення, виплату                                                                                          грошової компенсації вартості за самостійно придбані такі засоби»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</si>
</sst>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₴_-;\-* #,##0.00\ _₴_-;_-* &quot;-&quot;??\ _₴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0" borderId="1" xfId="2" applyFont="1" applyBorder="1"/>
    <xf numFmtId="0" fontId="5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64" fontId="4" fillId="0" borderId="1" xfId="3" applyFont="1" applyFill="1" applyBorder="1" applyAlignment="1">
      <alignment horizontal="center" vertical="center" wrapText="1"/>
    </xf>
    <xf numFmtId="164" fontId="4" fillId="0" borderId="4" xfId="3" applyFont="1" applyFill="1" applyBorder="1" applyAlignment="1">
      <alignment horizontal="center" vertical="center" wrapText="1"/>
    </xf>
    <xf numFmtId="4" fontId="4" fillId="0" borderId="4" xfId="3" applyNumberFormat="1" applyFont="1" applyFill="1" applyBorder="1" applyAlignment="1">
      <alignment horizontal="center" vertical="center" wrapText="1"/>
    </xf>
    <xf numFmtId="4" fontId="6" fillId="0" borderId="4" xfId="4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4" fillId="0" borderId="1" xfId="2" applyFont="1" applyBorder="1"/>
    <xf numFmtId="4" fontId="3" fillId="0" borderId="1" xfId="1" applyNumberFormat="1" applyFont="1" applyBorder="1" applyAlignment="1">
      <alignment horizontal="right"/>
    </xf>
    <xf numFmtId="4" fontId="0" fillId="0" borderId="1" xfId="0" applyNumberFormat="1" applyBorder="1"/>
    <xf numFmtId="0" fontId="10" fillId="0" borderId="1" xfId="2" applyFont="1" applyBorder="1"/>
    <xf numFmtId="0" fontId="6" fillId="0" borderId="1" xfId="2" applyFont="1" applyBorder="1"/>
    <xf numFmtId="4" fontId="10" fillId="0" borderId="1" xfId="1" applyNumberFormat="1" applyFont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11" fillId="0" borderId="3" xfId="2" applyFont="1" applyBorder="1" applyAlignment="1">
      <alignment horizontal="center" wrapText="1"/>
    </xf>
    <xf numFmtId="0" fontId="11" fillId="0" borderId="0" xfId="2" applyFont="1" applyBorder="1" applyAlignment="1">
      <alignment horizontal="center" wrapText="1"/>
    </xf>
  </cellXfs>
  <cellStyles count="5">
    <cellStyle name="Звичайний" xfId="0" builtinId="0"/>
    <cellStyle name="Звичайний 2" xfId="2"/>
    <cellStyle name="Звичайний 2 2" xfId="4"/>
    <cellStyle name="Фінансовий" xfId="1" builtinId="3"/>
    <cellStyle name="Фінансовий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abSelected="1" workbookViewId="0">
      <selection activeCell="E49" sqref="E49"/>
    </sheetView>
  </sheetViews>
  <sheetFormatPr defaultRowHeight="15" x14ac:dyDescent="0.25"/>
  <cols>
    <col min="1" max="1" width="4.140625" customWidth="1"/>
    <col min="2" max="2" width="21.140625" customWidth="1"/>
    <col min="3" max="3" width="20.140625" customWidth="1"/>
    <col min="4" max="4" width="21.140625" customWidth="1"/>
    <col min="5" max="5" width="22.140625" customWidth="1"/>
    <col min="6" max="6" width="22.7109375" customWidth="1"/>
    <col min="7" max="7" width="25.140625" customWidth="1"/>
    <col min="8" max="8" width="21.5703125" customWidth="1"/>
    <col min="9" max="11" width="18.7109375" customWidth="1"/>
    <col min="12" max="12" width="18.28515625" customWidth="1"/>
    <col min="13" max="13" width="16.5703125" customWidth="1"/>
    <col min="14" max="14" width="15.7109375" customWidth="1"/>
    <col min="15" max="15" width="15.28515625" customWidth="1"/>
    <col min="16" max="16" width="14.7109375" customWidth="1"/>
    <col min="17" max="17" width="16.140625" customWidth="1"/>
  </cols>
  <sheetData>
    <row r="1" spans="1:17" ht="93.75" customHeight="1" x14ac:dyDescent="0.25">
      <c r="A1" s="21" t="s">
        <v>46</v>
      </c>
      <c r="B1" s="21"/>
      <c r="C1" s="21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7" x14ac:dyDescent="0.25">
      <c r="A2" s="1" t="s">
        <v>0</v>
      </c>
      <c r="B2" s="16"/>
      <c r="C2" s="16"/>
      <c r="D2" s="17" t="s">
        <v>1</v>
      </c>
      <c r="E2" s="17"/>
      <c r="F2" s="17"/>
      <c r="G2" s="17"/>
      <c r="H2" s="17"/>
      <c r="I2" s="18" t="s">
        <v>2</v>
      </c>
      <c r="J2" s="19"/>
      <c r="K2" s="19"/>
      <c r="L2" s="19"/>
      <c r="M2" s="19"/>
      <c r="N2" s="19"/>
      <c r="O2" s="19"/>
      <c r="P2" s="20" t="s">
        <v>3</v>
      </c>
      <c r="Q2" s="20"/>
    </row>
    <row r="3" spans="1:17" ht="143.25" x14ac:dyDescent="0.25">
      <c r="A3" s="2"/>
      <c r="B3" s="3" t="s">
        <v>4</v>
      </c>
      <c r="C3" s="4" t="s">
        <v>5</v>
      </c>
      <c r="D3" s="5" t="s">
        <v>6</v>
      </c>
      <c r="E3" s="5" t="s">
        <v>7</v>
      </c>
      <c r="F3" s="6" t="s">
        <v>8</v>
      </c>
      <c r="G3" s="5" t="s">
        <v>9</v>
      </c>
      <c r="H3" s="5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8" t="s">
        <v>17</v>
      </c>
      <c r="P3" s="5" t="s">
        <v>18</v>
      </c>
      <c r="Q3" s="7" t="s">
        <v>19</v>
      </c>
    </row>
    <row r="4" spans="1:17" x14ac:dyDescent="0.25">
      <c r="A4" s="1">
        <v>1</v>
      </c>
      <c r="B4" s="9" t="s">
        <v>20</v>
      </c>
      <c r="C4" s="10">
        <f t="shared" ref="C4:C28" si="0">SUM(D4:Q4)</f>
        <v>35798275</v>
      </c>
      <c r="D4" s="11">
        <v>20850532</v>
      </c>
      <c r="E4" s="11">
        <v>251944</v>
      </c>
      <c r="F4" s="11">
        <v>3555594</v>
      </c>
      <c r="G4" s="11">
        <v>6730924</v>
      </c>
      <c r="H4" s="11">
        <v>1998764</v>
      </c>
      <c r="I4" s="11"/>
      <c r="J4" s="11">
        <v>5293</v>
      </c>
      <c r="K4" s="11">
        <v>51813</v>
      </c>
      <c r="L4" s="11">
        <v>19660</v>
      </c>
      <c r="M4" s="11"/>
      <c r="N4" s="11"/>
      <c r="O4" s="11"/>
      <c r="P4" s="11">
        <v>2333751</v>
      </c>
      <c r="Q4" s="11"/>
    </row>
    <row r="5" spans="1:17" x14ac:dyDescent="0.25">
      <c r="A5" s="1">
        <v>2</v>
      </c>
      <c r="B5" s="9" t="s">
        <v>21</v>
      </c>
      <c r="C5" s="10">
        <f t="shared" si="0"/>
        <v>17255075</v>
      </c>
      <c r="D5" s="11">
        <v>12966045</v>
      </c>
      <c r="E5" s="11">
        <v>243288</v>
      </c>
      <c r="F5" s="11">
        <v>950087</v>
      </c>
      <c r="G5" s="11">
        <v>2020723</v>
      </c>
      <c r="H5" s="11">
        <v>261306</v>
      </c>
      <c r="I5" s="11"/>
      <c r="J5" s="11">
        <v>5128</v>
      </c>
      <c r="K5" s="11">
        <v>35076</v>
      </c>
      <c r="L5" s="11">
        <v>34580</v>
      </c>
      <c r="M5" s="11"/>
      <c r="N5" s="11"/>
      <c r="O5" s="11"/>
      <c r="P5" s="11">
        <v>738842</v>
      </c>
      <c r="Q5" s="11"/>
    </row>
    <row r="6" spans="1:17" x14ac:dyDescent="0.25">
      <c r="A6" s="12">
        <v>3</v>
      </c>
      <c r="B6" s="13" t="s">
        <v>22</v>
      </c>
      <c r="C6" s="14">
        <f t="shared" si="0"/>
        <v>54350507</v>
      </c>
      <c r="D6" s="11">
        <v>39924465</v>
      </c>
      <c r="E6" s="11">
        <v>950476</v>
      </c>
      <c r="F6" s="11">
        <v>2976693</v>
      </c>
      <c r="G6" s="11">
        <v>6001820</v>
      </c>
      <c r="H6" s="11">
        <v>2591241</v>
      </c>
      <c r="I6" s="11"/>
      <c r="J6" s="11">
        <v>6579</v>
      </c>
      <c r="K6" s="11">
        <v>82453</v>
      </c>
      <c r="L6" s="11"/>
      <c r="M6" s="11"/>
      <c r="N6" s="11"/>
      <c r="O6" s="11"/>
      <c r="P6" s="11">
        <v>1816780</v>
      </c>
      <c r="Q6" s="11"/>
    </row>
    <row r="7" spans="1:17" x14ac:dyDescent="0.25">
      <c r="A7" s="1">
        <v>4</v>
      </c>
      <c r="B7" s="9" t="s">
        <v>23</v>
      </c>
      <c r="C7" s="10">
        <f t="shared" si="0"/>
        <v>4462737</v>
      </c>
      <c r="D7" s="11">
        <v>3899083</v>
      </c>
      <c r="E7" s="11">
        <v>10226</v>
      </c>
      <c r="F7" s="11">
        <v>36008</v>
      </c>
      <c r="G7" s="11">
        <v>347633</v>
      </c>
      <c r="H7" s="11">
        <v>169787</v>
      </c>
      <c r="I7" s="11"/>
      <c r="J7" s="11"/>
      <c r="K7" s="11"/>
      <c r="L7" s="11"/>
      <c r="M7" s="11"/>
      <c r="N7" s="11"/>
      <c r="O7" s="11"/>
      <c r="P7" s="11">
        <v>0</v>
      </c>
      <c r="Q7" s="11"/>
    </row>
    <row r="8" spans="1:17" x14ac:dyDescent="0.25">
      <c r="A8" s="1">
        <v>5</v>
      </c>
      <c r="B8" s="9" t="s">
        <v>24</v>
      </c>
      <c r="C8" s="10">
        <f t="shared" si="0"/>
        <v>31739369</v>
      </c>
      <c r="D8" s="11">
        <v>16896123</v>
      </c>
      <c r="E8" s="11">
        <v>366218</v>
      </c>
      <c r="F8" s="11">
        <v>2687005</v>
      </c>
      <c r="G8" s="11">
        <v>7095459</v>
      </c>
      <c r="H8" s="11">
        <v>969674</v>
      </c>
      <c r="I8" s="11"/>
      <c r="J8" s="11">
        <v>5683</v>
      </c>
      <c r="K8" s="11">
        <v>56147</v>
      </c>
      <c r="L8" s="11">
        <v>218843</v>
      </c>
      <c r="M8" s="11">
        <v>2727</v>
      </c>
      <c r="N8" s="11"/>
      <c r="O8" s="11">
        <v>410</v>
      </c>
      <c r="P8" s="11">
        <v>3441080</v>
      </c>
      <c r="Q8" s="11"/>
    </row>
    <row r="9" spans="1:17" x14ac:dyDescent="0.25">
      <c r="A9" s="1">
        <v>6</v>
      </c>
      <c r="B9" s="9" t="s">
        <v>25</v>
      </c>
      <c r="C9" s="10">
        <f t="shared" si="0"/>
        <v>17857204</v>
      </c>
      <c r="D9" s="11">
        <v>11588344</v>
      </c>
      <c r="E9" s="11">
        <v>194272</v>
      </c>
      <c r="F9" s="11">
        <v>632412</v>
      </c>
      <c r="G9" s="11">
        <v>3711096</v>
      </c>
      <c r="H9" s="11">
        <v>620436</v>
      </c>
      <c r="I9" s="11"/>
      <c r="J9" s="11">
        <v>5435</v>
      </c>
      <c r="K9" s="11">
        <v>16291</v>
      </c>
      <c r="L9" s="11">
        <v>48000</v>
      </c>
      <c r="M9" s="11"/>
      <c r="N9" s="11"/>
      <c r="O9" s="11"/>
      <c r="P9" s="11">
        <v>1040918</v>
      </c>
      <c r="Q9" s="11"/>
    </row>
    <row r="10" spans="1:17" x14ac:dyDescent="0.25">
      <c r="A10" s="1">
        <v>7</v>
      </c>
      <c r="B10" s="9" t="s">
        <v>26</v>
      </c>
      <c r="C10" s="10">
        <f t="shared" si="0"/>
        <v>10881120</v>
      </c>
      <c r="D10" s="11">
        <v>6740190</v>
      </c>
      <c r="E10" s="11">
        <v>159990</v>
      </c>
      <c r="F10" s="11">
        <v>865683</v>
      </c>
      <c r="G10" s="11">
        <v>1769456</v>
      </c>
      <c r="H10" s="11">
        <v>646071</v>
      </c>
      <c r="I10" s="11"/>
      <c r="J10" s="11">
        <v>2769</v>
      </c>
      <c r="K10" s="11">
        <v>38008</v>
      </c>
      <c r="L10" s="11">
        <v>1950</v>
      </c>
      <c r="M10" s="11"/>
      <c r="N10" s="11"/>
      <c r="O10" s="11"/>
      <c r="P10" s="11">
        <v>657003</v>
      </c>
      <c r="Q10" s="11"/>
    </row>
    <row r="11" spans="1:17" x14ac:dyDescent="0.25">
      <c r="A11" s="1">
        <v>8</v>
      </c>
      <c r="B11" s="9" t="s">
        <v>27</v>
      </c>
      <c r="C11" s="10">
        <f t="shared" si="0"/>
        <v>32811937</v>
      </c>
      <c r="D11" s="11">
        <v>23516434</v>
      </c>
      <c r="E11" s="11">
        <v>271562</v>
      </c>
      <c r="F11" s="11">
        <v>2347335</v>
      </c>
      <c r="G11" s="11">
        <v>4698028</v>
      </c>
      <c r="H11" s="11">
        <v>874988</v>
      </c>
      <c r="I11" s="11"/>
      <c r="J11" s="11">
        <v>3704</v>
      </c>
      <c r="K11" s="11">
        <v>60421</v>
      </c>
      <c r="L11" s="11"/>
      <c r="M11" s="11"/>
      <c r="N11" s="11"/>
      <c r="O11" s="11"/>
      <c r="P11" s="11">
        <v>1039465</v>
      </c>
      <c r="Q11" s="11"/>
    </row>
    <row r="12" spans="1:17" x14ac:dyDescent="0.25">
      <c r="A12" s="1">
        <v>9</v>
      </c>
      <c r="B12" s="9" t="s">
        <v>28</v>
      </c>
      <c r="C12" s="10">
        <f t="shared" si="0"/>
        <v>34136595</v>
      </c>
      <c r="D12" s="11">
        <v>26112141</v>
      </c>
      <c r="E12" s="11">
        <v>523634</v>
      </c>
      <c r="F12" s="11">
        <v>809554</v>
      </c>
      <c r="G12" s="11">
        <v>4634127</v>
      </c>
      <c r="H12" s="11">
        <v>714655</v>
      </c>
      <c r="I12" s="11"/>
      <c r="J12" s="11">
        <v>4595</v>
      </c>
      <c r="K12" s="11">
        <v>25238</v>
      </c>
      <c r="L12" s="11">
        <v>49150</v>
      </c>
      <c r="M12" s="11"/>
      <c r="N12" s="11"/>
      <c r="O12" s="11"/>
      <c r="P12" s="11">
        <v>1263501</v>
      </c>
      <c r="Q12" s="11"/>
    </row>
    <row r="13" spans="1:17" x14ac:dyDescent="0.25">
      <c r="A13" s="1">
        <v>10</v>
      </c>
      <c r="B13" s="9" t="s">
        <v>29</v>
      </c>
      <c r="C13" s="10">
        <f t="shared" si="0"/>
        <v>17229018</v>
      </c>
      <c r="D13" s="11">
        <v>11764267</v>
      </c>
      <c r="E13" s="11">
        <v>290972</v>
      </c>
      <c r="F13" s="11">
        <v>703076</v>
      </c>
      <c r="G13" s="11">
        <v>2668255</v>
      </c>
      <c r="H13" s="11">
        <v>695397</v>
      </c>
      <c r="I13" s="11"/>
      <c r="J13" s="11"/>
      <c r="K13" s="11">
        <v>8292</v>
      </c>
      <c r="L13" s="11">
        <v>1700</v>
      </c>
      <c r="M13" s="11"/>
      <c r="N13" s="11"/>
      <c r="O13" s="11"/>
      <c r="P13" s="11">
        <v>1097059</v>
      </c>
      <c r="Q13" s="11"/>
    </row>
    <row r="14" spans="1:17" x14ac:dyDescent="0.25">
      <c r="A14" s="1">
        <v>11</v>
      </c>
      <c r="B14" s="9" t="s">
        <v>30</v>
      </c>
      <c r="C14" s="10">
        <f t="shared" si="0"/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/>
      <c r="J14" s="11"/>
      <c r="K14" s="11"/>
      <c r="L14" s="11"/>
      <c r="M14" s="11"/>
      <c r="N14" s="11"/>
      <c r="O14" s="11"/>
      <c r="P14" s="11">
        <v>0</v>
      </c>
      <c r="Q14" s="11"/>
    </row>
    <row r="15" spans="1:17" x14ac:dyDescent="0.25">
      <c r="A15" s="1">
        <v>12</v>
      </c>
      <c r="B15" s="9" t="s">
        <v>31</v>
      </c>
      <c r="C15" s="10">
        <f t="shared" si="0"/>
        <v>80082274</v>
      </c>
      <c r="D15" s="11">
        <v>60183960</v>
      </c>
      <c r="E15" s="11">
        <v>434806</v>
      </c>
      <c r="F15" s="11">
        <v>4594873</v>
      </c>
      <c r="G15" s="11">
        <v>10727926</v>
      </c>
      <c r="H15" s="11">
        <v>1092649</v>
      </c>
      <c r="I15" s="11"/>
      <c r="J15" s="11">
        <v>10140</v>
      </c>
      <c r="K15" s="11">
        <v>99776</v>
      </c>
      <c r="L15" s="11">
        <v>171000</v>
      </c>
      <c r="M15" s="11"/>
      <c r="N15" s="11"/>
      <c r="O15" s="11"/>
      <c r="P15" s="11">
        <v>2767144</v>
      </c>
      <c r="Q15" s="11"/>
    </row>
    <row r="16" spans="1:17" x14ac:dyDescent="0.25">
      <c r="A16" s="1">
        <v>13</v>
      </c>
      <c r="B16" s="9" t="s">
        <v>32</v>
      </c>
      <c r="C16" s="10">
        <f t="shared" si="0"/>
        <v>17887666</v>
      </c>
      <c r="D16" s="11">
        <v>12421369</v>
      </c>
      <c r="E16" s="11">
        <v>241594</v>
      </c>
      <c r="F16" s="11">
        <v>880101</v>
      </c>
      <c r="G16" s="11">
        <v>2320486</v>
      </c>
      <c r="H16" s="11">
        <v>692472</v>
      </c>
      <c r="I16" s="11"/>
      <c r="J16" s="11">
        <v>3619</v>
      </c>
      <c r="K16" s="11">
        <v>29989</v>
      </c>
      <c r="L16" s="11">
        <v>18000</v>
      </c>
      <c r="M16" s="11"/>
      <c r="N16" s="11"/>
      <c r="O16" s="11"/>
      <c r="P16" s="11">
        <v>1280036</v>
      </c>
      <c r="Q16" s="11"/>
    </row>
    <row r="17" spans="1:17" x14ac:dyDescent="0.25">
      <c r="A17" s="1">
        <v>14</v>
      </c>
      <c r="B17" s="9" t="s">
        <v>33</v>
      </c>
      <c r="C17" s="10">
        <f t="shared" si="0"/>
        <v>48171422</v>
      </c>
      <c r="D17" s="11">
        <v>34858382</v>
      </c>
      <c r="E17" s="11">
        <v>308173</v>
      </c>
      <c r="F17" s="11">
        <v>3645780</v>
      </c>
      <c r="G17" s="11">
        <v>6044284</v>
      </c>
      <c r="H17" s="11">
        <v>563627</v>
      </c>
      <c r="I17" s="11"/>
      <c r="J17" s="11">
        <v>283</v>
      </c>
      <c r="K17" s="11">
        <v>21142</v>
      </c>
      <c r="L17" s="11">
        <v>122660</v>
      </c>
      <c r="M17" s="11"/>
      <c r="N17" s="11"/>
      <c r="O17" s="11"/>
      <c r="P17" s="11">
        <v>2607091</v>
      </c>
      <c r="Q17" s="11"/>
    </row>
    <row r="18" spans="1:17" x14ac:dyDescent="0.25">
      <c r="A18" s="1">
        <v>15</v>
      </c>
      <c r="B18" s="9" t="s">
        <v>34</v>
      </c>
      <c r="C18" s="10">
        <f t="shared" si="0"/>
        <v>33279529</v>
      </c>
      <c r="D18" s="11">
        <v>23861716</v>
      </c>
      <c r="E18" s="11">
        <v>289286</v>
      </c>
      <c r="F18" s="11">
        <v>3176562</v>
      </c>
      <c r="G18" s="11">
        <v>3128477</v>
      </c>
      <c r="H18" s="11">
        <v>1425101</v>
      </c>
      <c r="I18" s="11"/>
      <c r="J18" s="11">
        <v>34865</v>
      </c>
      <c r="K18" s="11">
        <v>61969</v>
      </c>
      <c r="L18" s="11">
        <v>1967</v>
      </c>
      <c r="M18" s="11"/>
      <c r="N18" s="11"/>
      <c r="O18" s="11"/>
      <c r="P18" s="11">
        <v>1299586</v>
      </c>
      <c r="Q18" s="11"/>
    </row>
    <row r="19" spans="1:17" x14ac:dyDescent="0.25">
      <c r="A19" s="12">
        <v>16</v>
      </c>
      <c r="B19" s="9" t="s">
        <v>35</v>
      </c>
      <c r="C19" s="10">
        <f t="shared" si="0"/>
        <v>19448923</v>
      </c>
      <c r="D19" s="11">
        <v>12221616</v>
      </c>
      <c r="E19" s="11">
        <v>218833</v>
      </c>
      <c r="F19" s="11">
        <v>1470740</v>
      </c>
      <c r="G19" s="11">
        <v>3699648</v>
      </c>
      <c r="H19" s="11">
        <v>910017</v>
      </c>
      <c r="I19" s="11"/>
      <c r="J19" s="11">
        <v>1356</v>
      </c>
      <c r="K19" s="11">
        <v>60468</v>
      </c>
      <c r="L19" s="11">
        <v>34660</v>
      </c>
      <c r="M19" s="11"/>
      <c r="N19" s="11"/>
      <c r="O19" s="11"/>
      <c r="P19" s="11">
        <v>831585</v>
      </c>
      <c r="Q19" s="11"/>
    </row>
    <row r="20" spans="1:17" x14ac:dyDescent="0.25">
      <c r="A20" s="1">
        <v>17</v>
      </c>
      <c r="B20" s="9" t="s">
        <v>36</v>
      </c>
      <c r="C20" s="10">
        <f t="shared" si="0"/>
        <v>17706124</v>
      </c>
      <c r="D20" s="11">
        <v>11410436</v>
      </c>
      <c r="E20" s="11">
        <v>176730</v>
      </c>
      <c r="F20" s="11">
        <v>2807686</v>
      </c>
      <c r="G20" s="11">
        <v>1950012</v>
      </c>
      <c r="H20" s="11">
        <v>751705</v>
      </c>
      <c r="I20" s="11"/>
      <c r="J20" s="11">
        <v>10672</v>
      </c>
      <c r="K20" s="11">
        <v>34867</v>
      </c>
      <c r="L20" s="11">
        <v>34460</v>
      </c>
      <c r="M20" s="11"/>
      <c r="N20" s="11"/>
      <c r="O20" s="11"/>
      <c r="P20" s="11">
        <v>529556</v>
      </c>
      <c r="Q20" s="11"/>
    </row>
    <row r="21" spans="1:17" x14ac:dyDescent="0.25">
      <c r="A21" s="1">
        <v>18</v>
      </c>
      <c r="B21" s="9" t="s">
        <v>37</v>
      </c>
      <c r="C21" s="10">
        <f t="shared" si="0"/>
        <v>20260098</v>
      </c>
      <c r="D21" s="11">
        <v>11284336</v>
      </c>
      <c r="E21" s="11">
        <v>244335</v>
      </c>
      <c r="F21" s="11">
        <v>4849856</v>
      </c>
      <c r="G21" s="11">
        <v>2401614</v>
      </c>
      <c r="H21" s="11">
        <v>726361</v>
      </c>
      <c r="I21" s="11"/>
      <c r="J21" s="11">
        <v>243</v>
      </c>
      <c r="K21" s="11">
        <v>31284</v>
      </c>
      <c r="L21" s="11">
        <v>49500</v>
      </c>
      <c r="M21" s="11"/>
      <c r="N21" s="11"/>
      <c r="O21" s="11"/>
      <c r="P21" s="11">
        <v>672569</v>
      </c>
      <c r="Q21" s="11"/>
    </row>
    <row r="22" spans="1:17" x14ac:dyDescent="0.25">
      <c r="A22" s="1">
        <v>19</v>
      </c>
      <c r="B22" s="9" t="s">
        <v>38</v>
      </c>
      <c r="C22" s="10">
        <f t="shared" si="0"/>
        <v>40847680</v>
      </c>
      <c r="D22" s="11">
        <v>29956400</v>
      </c>
      <c r="E22" s="11">
        <v>547655</v>
      </c>
      <c r="F22" s="11">
        <v>2396468</v>
      </c>
      <c r="G22" s="11">
        <v>3939109</v>
      </c>
      <c r="H22" s="11">
        <v>1454931</v>
      </c>
      <c r="I22" s="11"/>
      <c r="J22" s="11">
        <v>13660</v>
      </c>
      <c r="K22" s="11">
        <v>24676</v>
      </c>
      <c r="L22" s="11">
        <v>17000</v>
      </c>
      <c r="M22" s="11"/>
      <c r="N22" s="11"/>
      <c r="O22" s="11"/>
      <c r="P22" s="11">
        <v>2497781</v>
      </c>
      <c r="Q22" s="11"/>
    </row>
    <row r="23" spans="1:17" x14ac:dyDescent="0.25">
      <c r="A23" s="1">
        <v>20</v>
      </c>
      <c r="B23" s="9" t="s">
        <v>39</v>
      </c>
      <c r="C23" s="10">
        <f t="shared" si="0"/>
        <v>1826743</v>
      </c>
      <c r="D23" s="11">
        <v>1079760</v>
      </c>
      <c r="E23" s="11">
        <v>38869</v>
      </c>
      <c r="F23" s="11">
        <v>65800</v>
      </c>
      <c r="G23" s="11">
        <v>457853</v>
      </c>
      <c r="H23" s="11">
        <v>46273</v>
      </c>
      <c r="I23" s="11"/>
      <c r="J23" s="11"/>
      <c r="K23" s="11"/>
      <c r="L23" s="11"/>
      <c r="M23" s="11"/>
      <c r="N23" s="11"/>
      <c r="O23" s="11"/>
      <c r="P23" s="11">
        <v>138188</v>
      </c>
      <c r="Q23" s="11"/>
    </row>
    <row r="24" spans="1:17" x14ac:dyDescent="0.25">
      <c r="A24" s="1">
        <v>21</v>
      </c>
      <c r="B24" s="9" t="s">
        <v>40</v>
      </c>
      <c r="C24" s="10">
        <f t="shared" si="0"/>
        <v>35188081</v>
      </c>
      <c r="D24" s="11">
        <v>23666515</v>
      </c>
      <c r="E24" s="11">
        <v>490224</v>
      </c>
      <c r="F24" s="11">
        <v>4242840</v>
      </c>
      <c r="G24" s="11">
        <v>3839757</v>
      </c>
      <c r="H24" s="11">
        <v>1465421</v>
      </c>
      <c r="I24" s="11"/>
      <c r="J24" s="11">
        <v>2695</v>
      </c>
      <c r="K24" s="11">
        <v>23198</v>
      </c>
      <c r="L24" s="11"/>
      <c r="M24" s="11"/>
      <c r="N24" s="11"/>
      <c r="O24" s="11"/>
      <c r="P24" s="11">
        <v>1457326</v>
      </c>
      <c r="Q24" s="11">
        <v>105</v>
      </c>
    </row>
    <row r="25" spans="1:17" x14ac:dyDescent="0.25">
      <c r="A25" s="1">
        <v>22</v>
      </c>
      <c r="B25" s="9" t="s">
        <v>41</v>
      </c>
      <c r="C25" s="10">
        <f t="shared" si="0"/>
        <v>35053138</v>
      </c>
      <c r="D25" s="11">
        <v>27263730</v>
      </c>
      <c r="E25" s="11">
        <v>412600</v>
      </c>
      <c r="F25" s="11">
        <v>1415266</v>
      </c>
      <c r="G25" s="11">
        <v>3455511</v>
      </c>
      <c r="H25" s="11">
        <v>876490</v>
      </c>
      <c r="I25" s="11"/>
      <c r="J25" s="11">
        <v>2006</v>
      </c>
      <c r="K25" s="11">
        <v>75382</v>
      </c>
      <c r="L25" s="11">
        <v>9830</v>
      </c>
      <c r="M25" s="11"/>
      <c r="N25" s="11"/>
      <c r="O25" s="11"/>
      <c r="P25" s="11">
        <v>1542323</v>
      </c>
      <c r="Q25" s="11"/>
    </row>
    <row r="26" spans="1:17" x14ac:dyDescent="0.25">
      <c r="A26" s="1">
        <v>23</v>
      </c>
      <c r="B26" s="9" t="s">
        <v>42</v>
      </c>
      <c r="C26" s="10">
        <f t="shared" si="0"/>
        <v>10084590</v>
      </c>
      <c r="D26" s="11">
        <v>5595890</v>
      </c>
      <c r="E26" s="11">
        <v>87264</v>
      </c>
      <c r="F26" s="11">
        <v>847948</v>
      </c>
      <c r="G26" s="11">
        <v>2118745</v>
      </c>
      <c r="H26" s="11">
        <v>712767</v>
      </c>
      <c r="I26" s="11"/>
      <c r="J26" s="11"/>
      <c r="K26" s="11">
        <v>44316</v>
      </c>
      <c r="L26" s="11">
        <v>19660</v>
      </c>
      <c r="M26" s="11"/>
      <c r="N26" s="11"/>
      <c r="O26" s="11"/>
      <c r="P26" s="11">
        <v>658000</v>
      </c>
      <c r="Q26" s="11"/>
    </row>
    <row r="27" spans="1:17" x14ac:dyDescent="0.25">
      <c r="A27" s="1">
        <v>24</v>
      </c>
      <c r="B27" s="9" t="s">
        <v>43</v>
      </c>
      <c r="C27" s="10">
        <f t="shared" si="0"/>
        <v>19785555</v>
      </c>
      <c r="D27" s="11">
        <v>13243645</v>
      </c>
      <c r="E27" s="11">
        <v>224522</v>
      </c>
      <c r="F27" s="11">
        <v>1097450</v>
      </c>
      <c r="G27" s="11">
        <v>3050308</v>
      </c>
      <c r="H27" s="11">
        <v>891361</v>
      </c>
      <c r="I27" s="11"/>
      <c r="J27" s="11">
        <v>2457</v>
      </c>
      <c r="K27" s="11">
        <v>56702</v>
      </c>
      <c r="L27" s="11">
        <v>44965</v>
      </c>
      <c r="M27" s="11"/>
      <c r="N27" s="11"/>
      <c r="O27" s="11"/>
      <c r="P27" s="11">
        <v>1174145</v>
      </c>
      <c r="Q27" s="11"/>
    </row>
    <row r="28" spans="1:17" x14ac:dyDescent="0.25">
      <c r="A28" s="1">
        <v>25</v>
      </c>
      <c r="B28" s="9" t="s">
        <v>44</v>
      </c>
      <c r="C28" s="10">
        <f t="shared" si="0"/>
        <v>36365741</v>
      </c>
      <c r="D28" s="11">
        <v>27548620</v>
      </c>
      <c r="E28" s="11">
        <v>820641</v>
      </c>
      <c r="F28" s="11">
        <v>1462354</v>
      </c>
      <c r="G28" s="11">
        <v>3367212</v>
      </c>
      <c r="H28" s="11">
        <v>995492</v>
      </c>
      <c r="I28" s="11"/>
      <c r="J28" s="11">
        <v>2017</v>
      </c>
      <c r="K28" s="11">
        <v>63246</v>
      </c>
      <c r="L28" s="11">
        <v>16800</v>
      </c>
      <c r="M28" s="11"/>
      <c r="N28" s="11"/>
      <c r="O28" s="11"/>
      <c r="P28" s="11">
        <v>2089359</v>
      </c>
      <c r="Q28" s="11"/>
    </row>
    <row r="29" spans="1:17" x14ac:dyDescent="0.25">
      <c r="A29" s="9"/>
      <c r="B29" s="9" t="s">
        <v>45</v>
      </c>
      <c r="C29" s="15">
        <f>SUM(C4:C28)</f>
        <v>672509401</v>
      </c>
      <c r="D29" s="15">
        <f t="shared" ref="D29:Q29" si="1">SUM(D4:D28)</f>
        <v>468853999</v>
      </c>
      <c r="E29" s="15">
        <f t="shared" si="1"/>
        <v>7798114</v>
      </c>
      <c r="F29" s="15">
        <f t="shared" si="1"/>
        <v>48517171</v>
      </c>
      <c r="G29" s="15">
        <f t="shared" si="1"/>
        <v>90178463</v>
      </c>
      <c r="H29" s="15">
        <f t="shared" si="1"/>
        <v>22146986</v>
      </c>
      <c r="I29" s="15">
        <f t="shared" si="1"/>
        <v>0</v>
      </c>
      <c r="J29" s="15">
        <f t="shared" si="1"/>
        <v>123199</v>
      </c>
      <c r="K29" s="15">
        <f t="shared" si="1"/>
        <v>1000754</v>
      </c>
      <c r="L29" s="15">
        <f t="shared" si="1"/>
        <v>914385</v>
      </c>
      <c r="M29" s="15">
        <f t="shared" si="1"/>
        <v>2727</v>
      </c>
      <c r="N29" s="15">
        <f t="shared" si="1"/>
        <v>0</v>
      </c>
      <c r="O29" s="15">
        <f t="shared" si="1"/>
        <v>410</v>
      </c>
      <c r="P29" s="15">
        <f t="shared" si="1"/>
        <v>32973088</v>
      </c>
      <c r="Q29" s="15">
        <f t="shared" si="1"/>
        <v>105</v>
      </c>
    </row>
  </sheetData>
  <mergeCells count="5">
    <mergeCell ref="B2:C2"/>
    <mergeCell ref="D2:H2"/>
    <mergeCell ref="I2:O2"/>
    <mergeCell ref="P2:Q2"/>
    <mergeCell ref="A1:N1"/>
  </mergeCells>
  <conditionalFormatting sqref="C3:H3 P3">
    <cfRule type="cellIs" dxfId="0" priority="1" operator="lessThan">
      <formula>0</formula>
    </cfRule>
  </conditionalFormatting>
  <pageMargins left="0.25" right="0.25" top="0.75" bottom="0.75" header="0.3" footer="0.3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розподіл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2026-04-27T14:20:01Z</dcterms:modified>
</cp:coreProperties>
</file>