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озподіл 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 l="1"/>
</calcChain>
</file>

<file path=xl/sharedStrings.xml><?xml version="1.0" encoding="utf-8"?>
<sst xmlns="http://schemas.openxmlformats.org/spreadsheetml/2006/main" count="47" uniqueCount="47">
  <si>
    <t xml:space="preserve">                                                                                                                                              </t>
  </si>
  <si>
    <t>КЕКВ 2282</t>
  </si>
  <si>
    <t>КЕКВ 2730</t>
  </si>
  <si>
    <t>КЕКВ 2240</t>
  </si>
  <si>
    <t>ТВФ</t>
  </si>
  <si>
    <t>Всього</t>
  </si>
  <si>
    <t>Протезно-ортопедичні вироби</t>
  </si>
  <si>
    <t>Протези молочної залози</t>
  </si>
  <si>
    <t>Ортопедичне взуття</t>
  </si>
  <si>
    <t>Засоби для пересування (крісла колісні)</t>
  </si>
  <si>
    <t xml:space="preserve">Засоби реабілітації </t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</si>
  <si>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 xml:space="preserve">засоби для пересування (крісла колісні) </t>
    </r>
    <r>
      <rPr>
        <b/>
        <sz val="10"/>
        <rFont val="Times New Roman"/>
        <family val="1"/>
        <charset val="204"/>
      </rPr>
      <t>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</si>
  <si>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засоби реабілітації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</si>
  <si>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спеціальні засоби для орієнтування</t>
    </r>
    <r>
      <rPr>
        <b/>
        <sz val="10"/>
        <rFont val="Times New Roman"/>
        <family val="1"/>
        <charset val="204"/>
      </rPr>
      <t xml:space="preserve">, </t>
    </r>
    <r>
      <rPr>
        <b/>
        <i/>
        <sz val="10"/>
        <rFont val="Times New Roman"/>
        <family val="1"/>
        <charset val="204"/>
      </rPr>
      <t>спілкування та обміну інформацією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</si>
  <si>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ПОВ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</si>
  <si>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придбане </t>
    </r>
    <r>
      <rPr>
        <b/>
        <i/>
        <sz val="10"/>
        <rFont val="Times New Roman"/>
        <family val="1"/>
        <charset val="204"/>
      </rPr>
      <t>взуття ортопедичне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</si>
  <si>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ПМЗ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</si>
  <si>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>Компенсація вартості за самостійно придбані</t>
    </r>
    <r>
      <rPr>
        <b/>
        <i/>
        <sz val="10"/>
        <color indexed="8"/>
        <rFont val="Times New Roman"/>
        <family val="1"/>
        <charset val="204"/>
      </rPr>
      <t xml:space="preserve"> інші засоби</t>
    </r>
    <r>
      <rPr>
        <b/>
        <sz val="10"/>
        <color indexed="8"/>
        <rFont val="Times New Roman"/>
        <family val="1"/>
        <charset val="204"/>
      </rPr>
      <t xml:space="preserve"> (</t>
    </r>
    <r>
      <rPr>
        <b/>
        <i/>
        <sz val="10"/>
        <color indexed="8"/>
        <rFont val="Times New Roman"/>
        <family val="1"/>
        <charset val="204"/>
      </rPr>
      <t>наконечники, акумулятори)</t>
    </r>
    <r>
      <rPr>
        <b/>
        <sz val="10"/>
        <color indexed="8"/>
        <rFont val="Times New Roman"/>
        <family val="1"/>
        <charset val="204"/>
      </rPr>
      <t xml:space="preserve"> (уточнена потреба тервідділень Фонду)</t>
    </r>
  </si>
  <si>
    <t>Ремонт ДЗР</t>
  </si>
  <si>
    <t>Поштові витрати пов'язані з компенсацією за самостійно придбані ДЗР (уточнена потреба  тервідділень Фонду)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</si>
  <si>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</si>
  <si>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</si>
  <si>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</si>
  <si>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</si>
  <si>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</si>
  <si>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</si>
  <si>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</si>
  <si>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</si>
  <si>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</si>
  <si>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</si>
  <si>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</si>
  <si>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</si>
  <si>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</si>
  <si>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</si>
  <si>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</si>
  <si>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</si>
  <si>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</si>
  <si>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</si>
  <si>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</si>
  <si>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</si>
  <si>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</si>
  <si>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</si>
  <si>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</si>
  <si>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</si>
  <si>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</si>
  <si>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РАЗОМ</t>
  </si>
  <si>
    <t xml:space="preserve">Інформація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 проведеного фінансування за державною програмою 2507110 «Соціальний захист осіб з інвалідністю» у грудні  2025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напрямом використання бюджетних коштів «Забезпечення допоміжними засобами реабілітації (технічними та іншими засобами реабілітації) осіб з інвалідністю, дітей з інвалідністю та інших окремих категорій населення, виплату                                                                                          грошової компенсації вартості за самостійно придбані такі засоби»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</si>
</sst>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₴_-;\-* #,##0.00\ _₴_-;_-* &quot;-&quot;??\ _₴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1" xfId="2" applyFont="1" applyBorder="1"/>
    <xf numFmtId="0" fontId="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 wrapText="1"/>
    </xf>
    <xf numFmtId="0" fontId="4" fillId="0" borderId="1" xfId="2" applyFont="1" applyBorder="1"/>
    <xf numFmtId="4" fontId="3" fillId="0" borderId="1" xfId="1" applyNumberFormat="1" applyFont="1" applyBorder="1" applyAlignment="1">
      <alignment horizontal="right"/>
    </xf>
    <xf numFmtId="4" fontId="0" fillId="0" borderId="1" xfId="0" applyNumberFormat="1" applyBorder="1"/>
    <xf numFmtId="0" fontId="10" fillId="0" borderId="1" xfId="2" applyFont="1" applyBorder="1"/>
    <xf numFmtId="0" fontId="6" fillId="0" borderId="1" xfId="2" applyFont="1" applyBorder="1"/>
    <xf numFmtId="4" fontId="1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4" fillId="0" borderId="1" xfId="3" applyNumberFormat="1" applyFont="1" applyFill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</cellXfs>
  <cellStyles count="5">
    <cellStyle name="Звичайний" xfId="0" builtinId="0"/>
    <cellStyle name="Звичайний 2" xfId="2"/>
    <cellStyle name="Звичайний 2 2" xfId="4"/>
    <cellStyle name="Фінансовий" xfId="1" builtinId="3"/>
    <cellStyle name="Фінансови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I3" sqref="I3"/>
    </sheetView>
  </sheetViews>
  <sheetFormatPr defaultRowHeight="15" x14ac:dyDescent="0.25"/>
  <cols>
    <col min="1" max="1" width="4.140625" customWidth="1"/>
    <col min="2" max="2" width="21.140625" customWidth="1"/>
    <col min="3" max="3" width="20.140625" customWidth="1"/>
    <col min="4" max="4" width="21.140625" customWidth="1"/>
    <col min="5" max="5" width="22.140625" customWidth="1"/>
    <col min="6" max="6" width="22.7109375" customWidth="1"/>
    <col min="7" max="7" width="25.140625" customWidth="1"/>
    <col min="8" max="8" width="21.5703125" customWidth="1"/>
    <col min="9" max="11" width="18.7109375" customWidth="1"/>
    <col min="12" max="12" width="18.28515625" customWidth="1"/>
    <col min="13" max="13" width="16.5703125" customWidth="1"/>
    <col min="14" max="14" width="15.7109375" customWidth="1"/>
    <col min="15" max="15" width="15.28515625" customWidth="1"/>
    <col min="16" max="16" width="14.7109375" customWidth="1"/>
    <col min="17" max="17" width="16.140625" customWidth="1"/>
  </cols>
  <sheetData>
    <row r="1" spans="1:17" ht="93.75" customHeight="1" x14ac:dyDescent="0.25">
      <c r="A1" s="15" t="s">
        <v>46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7" x14ac:dyDescent="0.25">
      <c r="A2" s="1" t="s">
        <v>0</v>
      </c>
      <c r="B2" s="17"/>
      <c r="C2" s="17"/>
      <c r="D2" s="18" t="s">
        <v>1</v>
      </c>
      <c r="E2" s="18"/>
      <c r="F2" s="18"/>
      <c r="G2" s="18"/>
      <c r="H2" s="18"/>
      <c r="I2" s="19" t="s">
        <v>2</v>
      </c>
      <c r="J2" s="20"/>
      <c r="K2" s="20"/>
      <c r="L2" s="20"/>
      <c r="M2" s="20"/>
      <c r="N2" s="20"/>
      <c r="O2" s="21"/>
      <c r="P2" s="22" t="s">
        <v>3</v>
      </c>
      <c r="Q2" s="22"/>
    </row>
    <row r="3" spans="1:17" ht="143.25" x14ac:dyDescent="0.25">
      <c r="A3" s="2"/>
      <c r="B3" s="3" t="s">
        <v>4</v>
      </c>
      <c r="C3" s="4" t="s">
        <v>5</v>
      </c>
      <c r="D3" s="4" t="s">
        <v>6</v>
      </c>
      <c r="E3" s="4" t="s">
        <v>7</v>
      </c>
      <c r="F3" s="12" t="s">
        <v>8</v>
      </c>
      <c r="G3" s="4" t="s">
        <v>9</v>
      </c>
      <c r="H3" s="4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4" t="s">
        <v>17</v>
      </c>
      <c r="P3" s="4" t="s">
        <v>18</v>
      </c>
      <c r="Q3" s="13" t="s">
        <v>19</v>
      </c>
    </row>
    <row r="4" spans="1:17" x14ac:dyDescent="0.25">
      <c r="A4" s="1">
        <v>1</v>
      </c>
      <c r="B4" s="5" t="s">
        <v>20</v>
      </c>
      <c r="C4" s="6">
        <f t="shared" ref="C4:C28" si="0">SUM(D4:Q4)</f>
        <v>38141380</v>
      </c>
      <c r="D4" s="7">
        <v>23091097</v>
      </c>
      <c r="E4" s="7">
        <v>361934</v>
      </c>
      <c r="F4" s="7">
        <v>3993670</v>
      </c>
      <c r="G4" s="7">
        <v>6534971</v>
      </c>
      <c r="H4" s="7">
        <v>1477983</v>
      </c>
      <c r="I4" s="7"/>
      <c r="J4" s="7">
        <v>6742</v>
      </c>
      <c r="K4" s="7">
        <v>153784</v>
      </c>
      <c r="L4" s="7">
        <v>9830</v>
      </c>
      <c r="M4" s="7"/>
      <c r="N4" s="7"/>
      <c r="O4" s="7"/>
      <c r="P4" s="7">
        <v>2511369</v>
      </c>
      <c r="Q4" s="7"/>
    </row>
    <row r="5" spans="1:17" x14ac:dyDescent="0.25">
      <c r="A5" s="1">
        <v>2</v>
      </c>
      <c r="B5" s="5" t="s">
        <v>21</v>
      </c>
      <c r="C5" s="6">
        <f t="shared" si="0"/>
        <v>16934058</v>
      </c>
      <c r="D5" s="7">
        <v>12699088</v>
      </c>
      <c r="E5" s="7">
        <v>304957</v>
      </c>
      <c r="F5" s="7">
        <v>1004518</v>
      </c>
      <c r="G5" s="7">
        <v>1627480</v>
      </c>
      <c r="H5" s="7">
        <v>159666</v>
      </c>
      <c r="I5" s="7"/>
      <c r="J5" s="7">
        <v>2514</v>
      </c>
      <c r="K5" s="7">
        <v>42137</v>
      </c>
      <c r="L5" s="7">
        <v>29490</v>
      </c>
      <c r="M5" s="7"/>
      <c r="N5" s="7"/>
      <c r="O5" s="7"/>
      <c r="P5" s="7">
        <v>1064208</v>
      </c>
      <c r="Q5" s="7"/>
    </row>
    <row r="6" spans="1:17" x14ac:dyDescent="0.25">
      <c r="A6" s="8">
        <v>3</v>
      </c>
      <c r="B6" s="9" t="s">
        <v>22</v>
      </c>
      <c r="C6" s="10">
        <f t="shared" si="0"/>
        <v>47909704</v>
      </c>
      <c r="D6" s="7">
        <v>31620463</v>
      </c>
      <c r="E6" s="7">
        <v>1152386</v>
      </c>
      <c r="F6" s="7">
        <v>2296259</v>
      </c>
      <c r="G6" s="7">
        <v>6441552</v>
      </c>
      <c r="H6" s="7">
        <v>3176551</v>
      </c>
      <c r="I6" s="7"/>
      <c r="J6" s="7">
        <v>6630</v>
      </c>
      <c r="K6" s="7">
        <v>108992</v>
      </c>
      <c r="L6" s="7"/>
      <c r="M6" s="7"/>
      <c r="N6" s="7"/>
      <c r="O6" s="7"/>
      <c r="P6" s="7">
        <v>3106871</v>
      </c>
      <c r="Q6" s="7"/>
    </row>
    <row r="7" spans="1:17" x14ac:dyDescent="0.25">
      <c r="A7" s="1">
        <v>4</v>
      </c>
      <c r="B7" s="5" t="s">
        <v>23</v>
      </c>
      <c r="C7" s="6">
        <f t="shared" si="0"/>
        <v>2303421</v>
      </c>
      <c r="D7" s="7">
        <v>1097900</v>
      </c>
      <c r="E7" s="7">
        <v>80630</v>
      </c>
      <c r="F7" s="7">
        <v>160514</v>
      </c>
      <c r="G7" s="7">
        <v>398533</v>
      </c>
      <c r="H7" s="7">
        <v>151054</v>
      </c>
      <c r="I7" s="7"/>
      <c r="J7" s="7">
        <v>290</v>
      </c>
      <c r="K7" s="7"/>
      <c r="L7" s="7"/>
      <c r="M7" s="7"/>
      <c r="N7" s="7"/>
      <c r="O7" s="7"/>
      <c r="P7" s="7">
        <v>414500</v>
      </c>
      <c r="Q7" s="7"/>
    </row>
    <row r="8" spans="1:17" x14ac:dyDescent="0.25">
      <c r="A8" s="1">
        <v>5</v>
      </c>
      <c r="B8" s="5" t="s">
        <v>24</v>
      </c>
      <c r="C8" s="6">
        <f t="shared" si="0"/>
        <v>37133239</v>
      </c>
      <c r="D8" s="7">
        <v>16964237</v>
      </c>
      <c r="E8" s="7">
        <v>680950</v>
      </c>
      <c r="F8" s="7">
        <v>4356305</v>
      </c>
      <c r="G8" s="7">
        <v>11090837</v>
      </c>
      <c r="H8" s="7">
        <v>1151598</v>
      </c>
      <c r="I8" s="7"/>
      <c r="J8" s="7"/>
      <c r="K8" s="7"/>
      <c r="L8" s="7">
        <v>21078</v>
      </c>
      <c r="M8" s="7"/>
      <c r="N8" s="7"/>
      <c r="O8" s="7"/>
      <c r="P8" s="7">
        <v>2868234</v>
      </c>
      <c r="Q8" s="7"/>
    </row>
    <row r="9" spans="1:17" x14ac:dyDescent="0.25">
      <c r="A9" s="1">
        <v>6</v>
      </c>
      <c r="B9" s="5" t="s">
        <v>25</v>
      </c>
      <c r="C9" s="6">
        <f t="shared" si="0"/>
        <v>12656537</v>
      </c>
      <c r="D9" s="7">
        <v>8619856</v>
      </c>
      <c r="E9" s="7">
        <v>188704</v>
      </c>
      <c r="F9" s="7">
        <v>952670</v>
      </c>
      <c r="G9" s="7">
        <v>1814489</v>
      </c>
      <c r="H9" s="7">
        <v>463088</v>
      </c>
      <c r="I9" s="7"/>
      <c r="J9" s="7">
        <v>290</v>
      </c>
      <c r="K9" s="7">
        <v>40714</v>
      </c>
      <c r="L9" s="7"/>
      <c r="M9" s="7"/>
      <c r="N9" s="7"/>
      <c r="O9" s="7"/>
      <c r="P9" s="7">
        <v>576726</v>
      </c>
      <c r="Q9" s="7"/>
    </row>
    <row r="10" spans="1:17" x14ac:dyDescent="0.25">
      <c r="A10" s="1">
        <v>7</v>
      </c>
      <c r="B10" s="5" t="s">
        <v>26</v>
      </c>
      <c r="C10" s="6">
        <f t="shared" si="0"/>
        <v>11830649</v>
      </c>
      <c r="D10" s="7">
        <v>8032187</v>
      </c>
      <c r="E10" s="7">
        <v>169448</v>
      </c>
      <c r="F10" s="7">
        <v>452421</v>
      </c>
      <c r="G10" s="7">
        <v>1719749</v>
      </c>
      <c r="H10" s="7">
        <v>826870</v>
      </c>
      <c r="I10" s="7"/>
      <c r="J10" s="7">
        <v>1727</v>
      </c>
      <c r="K10" s="7">
        <v>47149</v>
      </c>
      <c r="L10" s="7">
        <v>1120</v>
      </c>
      <c r="M10" s="7"/>
      <c r="N10" s="7"/>
      <c r="O10" s="7"/>
      <c r="P10" s="7">
        <v>579978</v>
      </c>
      <c r="Q10" s="7"/>
    </row>
    <row r="11" spans="1:17" x14ac:dyDescent="0.25">
      <c r="A11" s="1">
        <v>8</v>
      </c>
      <c r="B11" s="5" t="s">
        <v>27</v>
      </c>
      <c r="C11" s="6">
        <f t="shared" si="0"/>
        <v>23369434</v>
      </c>
      <c r="D11" s="7">
        <v>15247746</v>
      </c>
      <c r="E11" s="7">
        <v>355557</v>
      </c>
      <c r="F11" s="7">
        <v>2067456</v>
      </c>
      <c r="G11" s="7">
        <v>3555410</v>
      </c>
      <c r="H11" s="7">
        <v>594468</v>
      </c>
      <c r="I11" s="7"/>
      <c r="J11" s="7">
        <v>883</v>
      </c>
      <c r="K11" s="7">
        <v>94744</v>
      </c>
      <c r="L11" s="7"/>
      <c r="M11" s="7"/>
      <c r="N11" s="7"/>
      <c r="O11" s="7"/>
      <c r="P11" s="7">
        <v>1453170</v>
      </c>
      <c r="Q11" s="7"/>
    </row>
    <row r="12" spans="1:17" x14ac:dyDescent="0.25">
      <c r="A12" s="1">
        <v>9</v>
      </c>
      <c r="B12" s="5" t="s">
        <v>28</v>
      </c>
      <c r="C12" s="6">
        <f t="shared" si="0"/>
        <v>32943514</v>
      </c>
      <c r="D12" s="7">
        <v>24690141</v>
      </c>
      <c r="E12" s="7">
        <v>765467</v>
      </c>
      <c r="F12" s="7">
        <v>1152168</v>
      </c>
      <c r="G12" s="7">
        <v>4126539</v>
      </c>
      <c r="H12" s="7">
        <v>622582</v>
      </c>
      <c r="I12" s="7">
        <v>34037</v>
      </c>
      <c r="J12" s="7">
        <v>5187</v>
      </c>
      <c r="K12" s="7">
        <v>20856</v>
      </c>
      <c r="L12" s="7">
        <v>19660</v>
      </c>
      <c r="M12" s="7"/>
      <c r="N12" s="7"/>
      <c r="O12" s="7"/>
      <c r="P12" s="7">
        <v>1506877</v>
      </c>
      <c r="Q12" s="7"/>
    </row>
    <row r="13" spans="1:17" x14ac:dyDescent="0.25">
      <c r="A13" s="1">
        <v>10</v>
      </c>
      <c r="B13" s="5" t="s">
        <v>29</v>
      </c>
      <c r="C13" s="6">
        <f t="shared" si="0"/>
        <v>15738290</v>
      </c>
      <c r="D13" s="7">
        <v>11121099</v>
      </c>
      <c r="E13" s="7">
        <v>722963</v>
      </c>
      <c r="F13" s="7">
        <v>755102</v>
      </c>
      <c r="G13" s="7">
        <v>1847120</v>
      </c>
      <c r="H13" s="7">
        <v>640655</v>
      </c>
      <c r="I13" s="7"/>
      <c r="J13" s="7">
        <v>1275</v>
      </c>
      <c r="K13" s="7">
        <v>12152</v>
      </c>
      <c r="L13" s="7">
        <v>9830</v>
      </c>
      <c r="M13" s="7"/>
      <c r="N13" s="7"/>
      <c r="O13" s="7"/>
      <c r="P13" s="7">
        <v>628094</v>
      </c>
      <c r="Q13" s="7"/>
    </row>
    <row r="14" spans="1:17" x14ac:dyDescent="0.25">
      <c r="A14" s="1">
        <v>11</v>
      </c>
      <c r="B14" s="5" t="s">
        <v>30</v>
      </c>
      <c r="C14" s="6">
        <f t="shared" si="0"/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/>
      <c r="J14" s="7"/>
      <c r="K14" s="7"/>
      <c r="L14" s="7"/>
      <c r="M14" s="7"/>
      <c r="N14" s="7"/>
      <c r="O14" s="7"/>
      <c r="P14" s="7">
        <v>0</v>
      </c>
      <c r="Q14" s="7"/>
    </row>
    <row r="15" spans="1:17" x14ac:dyDescent="0.25">
      <c r="A15" s="1">
        <v>12</v>
      </c>
      <c r="B15" s="5" t="s">
        <v>31</v>
      </c>
      <c r="C15" s="6">
        <f t="shared" si="0"/>
        <v>60616774</v>
      </c>
      <c r="D15" s="7">
        <v>44693397</v>
      </c>
      <c r="E15" s="7">
        <v>581759</v>
      </c>
      <c r="F15" s="7">
        <v>5848654</v>
      </c>
      <c r="G15" s="7">
        <v>6246664</v>
      </c>
      <c r="H15" s="7">
        <v>939155</v>
      </c>
      <c r="I15" s="7"/>
      <c r="J15" s="7">
        <v>17832</v>
      </c>
      <c r="K15" s="7">
        <v>75480</v>
      </c>
      <c r="L15" s="7">
        <v>56978</v>
      </c>
      <c r="M15" s="7"/>
      <c r="N15" s="7"/>
      <c r="O15" s="7"/>
      <c r="P15" s="7">
        <v>2156855</v>
      </c>
      <c r="Q15" s="7"/>
    </row>
    <row r="16" spans="1:17" x14ac:dyDescent="0.25">
      <c r="A16" s="1">
        <v>13</v>
      </c>
      <c r="B16" s="5" t="s">
        <v>32</v>
      </c>
      <c r="C16" s="6">
        <f t="shared" si="0"/>
        <v>30223088</v>
      </c>
      <c r="D16" s="7">
        <v>23914189</v>
      </c>
      <c r="E16" s="7">
        <v>315961</v>
      </c>
      <c r="F16" s="7">
        <v>1043404</v>
      </c>
      <c r="G16" s="7">
        <v>3204348</v>
      </c>
      <c r="H16" s="7">
        <v>744687</v>
      </c>
      <c r="I16" s="7"/>
      <c r="J16" s="7"/>
      <c r="K16" s="7">
        <v>21083</v>
      </c>
      <c r="L16" s="7"/>
      <c r="M16" s="7"/>
      <c r="N16" s="7"/>
      <c r="O16" s="7"/>
      <c r="P16" s="7">
        <v>979416</v>
      </c>
      <c r="Q16" s="7"/>
    </row>
    <row r="17" spans="1:17" x14ac:dyDescent="0.25">
      <c r="A17" s="1">
        <v>14</v>
      </c>
      <c r="B17" s="5" t="s">
        <v>33</v>
      </c>
      <c r="C17" s="6">
        <f t="shared" si="0"/>
        <v>30422827</v>
      </c>
      <c r="D17" s="7">
        <v>19585276</v>
      </c>
      <c r="E17" s="7">
        <v>490519</v>
      </c>
      <c r="F17" s="7">
        <v>3109732</v>
      </c>
      <c r="G17" s="7">
        <v>4289409</v>
      </c>
      <c r="H17" s="7">
        <v>603888</v>
      </c>
      <c r="I17" s="7"/>
      <c r="J17" s="7">
        <v>290</v>
      </c>
      <c r="K17" s="7">
        <v>63705</v>
      </c>
      <c r="L17" s="7">
        <v>29490</v>
      </c>
      <c r="M17" s="7"/>
      <c r="N17" s="7"/>
      <c r="O17" s="7"/>
      <c r="P17" s="7">
        <v>2250518</v>
      </c>
      <c r="Q17" s="7"/>
    </row>
    <row r="18" spans="1:17" x14ac:dyDescent="0.25">
      <c r="A18" s="1">
        <v>15</v>
      </c>
      <c r="B18" s="5" t="s">
        <v>34</v>
      </c>
      <c r="C18" s="6">
        <f t="shared" si="0"/>
        <v>29559304</v>
      </c>
      <c r="D18" s="7">
        <v>20316175</v>
      </c>
      <c r="E18" s="7">
        <v>511956</v>
      </c>
      <c r="F18" s="7">
        <v>2937212</v>
      </c>
      <c r="G18" s="7">
        <v>3620276</v>
      </c>
      <c r="H18" s="7">
        <v>1001685</v>
      </c>
      <c r="I18" s="7">
        <v>18992</v>
      </c>
      <c r="J18" s="7">
        <v>2183</v>
      </c>
      <c r="K18" s="7">
        <v>38431</v>
      </c>
      <c r="L18" s="7">
        <v>3000</v>
      </c>
      <c r="M18" s="7"/>
      <c r="N18" s="7"/>
      <c r="O18" s="7"/>
      <c r="P18" s="7">
        <v>1109394</v>
      </c>
      <c r="Q18" s="7"/>
    </row>
    <row r="19" spans="1:17" x14ac:dyDescent="0.25">
      <c r="A19" s="8">
        <v>16</v>
      </c>
      <c r="B19" s="5" t="s">
        <v>35</v>
      </c>
      <c r="C19" s="6">
        <f t="shared" si="0"/>
        <v>19447890</v>
      </c>
      <c r="D19" s="7">
        <v>12105591</v>
      </c>
      <c r="E19" s="7">
        <v>251686</v>
      </c>
      <c r="F19" s="7">
        <v>1529503</v>
      </c>
      <c r="G19" s="7">
        <v>3665864</v>
      </c>
      <c r="H19" s="7">
        <v>647153</v>
      </c>
      <c r="I19" s="7"/>
      <c r="J19" s="7">
        <v>1418</v>
      </c>
      <c r="K19" s="7">
        <v>29970</v>
      </c>
      <c r="L19" s="7">
        <v>24650</v>
      </c>
      <c r="M19" s="7"/>
      <c r="N19" s="7"/>
      <c r="O19" s="7"/>
      <c r="P19" s="7">
        <v>1192055</v>
      </c>
      <c r="Q19" s="7"/>
    </row>
    <row r="20" spans="1:17" x14ac:dyDescent="0.25">
      <c r="A20" s="1">
        <v>17</v>
      </c>
      <c r="B20" s="5" t="s">
        <v>36</v>
      </c>
      <c r="C20" s="6">
        <f t="shared" si="0"/>
        <v>16410761</v>
      </c>
      <c r="D20" s="7">
        <v>9638749</v>
      </c>
      <c r="E20" s="7">
        <v>279236</v>
      </c>
      <c r="F20" s="7">
        <v>3024356</v>
      </c>
      <c r="G20" s="7">
        <v>2203844</v>
      </c>
      <c r="H20" s="7">
        <v>746637</v>
      </c>
      <c r="I20" s="7"/>
      <c r="J20" s="7">
        <v>4755</v>
      </c>
      <c r="K20" s="7">
        <v>27403</v>
      </c>
      <c r="L20" s="7">
        <v>12629</v>
      </c>
      <c r="M20" s="7"/>
      <c r="N20" s="7"/>
      <c r="O20" s="7"/>
      <c r="P20" s="7">
        <v>473152</v>
      </c>
      <c r="Q20" s="7"/>
    </row>
    <row r="21" spans="1:17" x14ac:dyDescent="0.25">
      <c r="A21" s="1">
        <v>18</v>
      </c>
      <c r="B21" s="5" t="s">
        <v>37</v>
      </c>
      <c r="C21" s="6">
        <f t="shared" si="0"/>
        <v>22114146</v>
      </c>
      <c r="D21" s="7">
        <v>10673776</v>
      </c>
      <c r="E21" s="7">
        <v>201937</v>
      </c>
      <c r="F21" s="7">
        <v>7075229</v>
      </c>
      <c r="G21" s="7">
        <v>2758625</v>
      </c>
      <c r="H21" s="7">
        <v>462152</v>
      </c>
      <c r="I21" s="7"/>
      <c r="J21" s="7">
        <v>614</v>
      </c>
      <c r="K21" s="7">
        <v>40904</v>
      </c>
      <c r="L21" s="7">
        <v>49150</v>
      </c>
      <c r="M21" s="7"/>
      <c r="N21" s="7"/>
      <c r="O21" s="7"/>
      <c r="P21" s="7">
        <v>851759</v>
      </c>
      <c r="Q21" s="7"/>
    </row>
    <row r="22" spans="1:17" x14ac:dyDescent="0.25">
      <c r="A22" s="1">
        <v>19</v>
      </c>
      <c r="B22" s="5" t="s">
        <v>38</v>
      </c>
      <c r="C22" s="6">
        <f t="shared" si="0"/>
        <v>35465699</v>
      </c>
      <c r="D22" s="7">
        <v>25405601</v>
      </c>
      <c r="E22" s="7">
        <v>811450</v>
      </c>
      <c r="F22" s="7">
        <v>2258332</v>
      </c>
      <c r="G22" s="7">
        <v>3257226</v>
      </c>
      <c r="H22" s="7">
        <v>1744661</v>
      </c>
      <c r="I22" s="7"/>
      <c r="J22" s="7">
        <v>1517</v>
      </c>
      <c r="K22" s="7">
        <v>56228</v>
      </c>
      <c r="L22" s="7"/>
      <c r="M22" s="7"/>
      <c r="N22" s="7"/>
      <c r="O22" s="7"/>
      <c r="P22" s="7">
        <v>1930684</v>
      </c>
      <c r="Q22" s="7"/>
    </row>
    <row r="23" spans="1:17" x14ac:dyDescent="0.25">
      <c r="A23" s="1">
        <v>20</v>
      </c>
      <c r="B23" s="5" t="s">
        <v>39</v>
      </c>
      <c r="C23" s="6">
        <f t="shared" si="0"/>
        <v>1172324</v>
      </c>
      <c r="D23" s="7">
        <v>713870</v>
      </c>
      <c r="E23" s="7">
        <v>25390</v>
      </c>
      <c r="F23" s="7">
        <v>73077</v>
      </c>
      <c r="G23" s="7">
        <v>231426</v>
      </c>
      <c r="H23" s="7">
        <v>35144</v>
      </c>
      <c r="I23" s="7"/>
      <c r="J23" s="7"/>
      <c r="K23" s="7"/>
      <c r="L23" s="7"/>
      <c r="M23" s="7"/>
      <c r="N23" s="7"/>
      <c r="O23" s="7"/>
      <c r="P23" s="7">
        <v>93417</v>
      </c>
      <c r="Q23" s="7"/>
    </row>
    <row r="24" spans="1:17" x14ac:dyDescent="0.25">
      <c r="A24" s="1">
        <v>21</v>
      </c>
      <c r="B24" s="5" t="s">
        <v>40</v>
      </c>
      <c r="C24" s="6">
        <f t="shared" si="0"/>
        <v>27163516</v>
      </c>
      <c r="D24" s="7">
        <v>15058327</v>
      </c>
      <c r="E24" s="7">
        <v>505858</v>
      </c>
      <c r="F24" s="7">
        <v>5520935</v>
      </c>
      <c r="G24" s="7">
        <v>4356917</v>
      </c>
      <c r="H24" s="7">
        <v>813567</v>
      </c>
      <c r="I24" s="7"/>
      <c r="J24" s="7">
        <v>2046</v>
      </c>
      <c r="K24" s="7">
        <v>15370</v>
      </c>
      <c r="L24" s="7"/>
      <c r="M24" s="7"/>
      <c r="N24" s="7"/>
      <c r="O24" s="7"/>
      <c r="P24" s="7">
        <v>890496</v>
      </c>
      <c r="Q24" s="7"/>
    </row>
    <row r="25" spans="1:17" x14ac:dyDescent="0.25">
      <c r="A25" s="1">
        <v>22</v>
      </c>
      <c r="B25" s="5" t="s">
        <v>41</v>
      </c>
      <c r="C25" s="6">
        <f t="shared" si="0"/>
        <v>24969844</v>
      </c>
      <c r="D25" s="7">
        <v>16852982</v>
      </c>
      <c r="E25" s="7">
        <v>528463</v>
      </c>
      <c r="F25" s="7">
        <v>1592347</v>
      </c>
      <c r="G25" s="7">
        <v>2110404</v>
      </c>
      <c r="H25" s="7">
        <v>2257447</v>
      </c>
      <c r="I25" s="7"/>
      <c r="J25" s="7">
        <v>2803</v>
      </c>
      <c r="K25" s="7">
        <v>56358</v>
      </c>
      <c r="L25" s="7">
        <v>6254</v>
      </c>
      <c r="M25" s="7"/>
      <c r="N25" s="7"/>
      <c r="O25" s="7"/>
      <c r="P25" s="7">
        <v>1562786</v>
      </c>
      <c r="Q25" s="7"/>
    </row>
    <row r="26" spans="1:17" x14ac:dyDescent="0.25">
      <c r="A26" s="1">
        <v>23</v>
      </c>
      <c r="B26" s="5" t="s">
        <v>42</v>
      </c>
      <c r="C26" s="6">
        <f t="shared" si="0"/>
        <v>7654321</v>
      </c>
      <c r="D26" s="7">
        <v>4303208</v>
      </c>
      <c r="E26" s="7">
        <v>152391</v>
      </c>
      <c r="F26" s="7">
        <v>881772</v>
      </c>
      <c r="G26" s="7">
        <v>1277395</v>
      </c>
      <c r="H26" s="7">
        <v>457435</v>
      </c>
      <c r="I26" s="7"/>
      <c r="J26" s="7">
        <v>6177</v>
      </c>
      <c r="K26" s="7">
        <v>41834</v>
      </c>
      <c r="L26" s="7">
        <v>1162</v>
      </c>
      <c r="M26" s="7"/>
      <c r="N26" s="7"/>
      <c r="O26" s="7"/>
      <c r="P26" s="7">
        <v>532947</v>
      </c>
      <c r="Q26" s="7"/>
    </row>
    <row r="27" spans="1:17" x14ac:dyDescent="0.25">
      <c r="A27" s="1">
        <v>24</v>
      </c>
      <c r="B27" s="5" t="s">
        <v>43</v>
      </c>
      <c r="C27" s="6">
        <f t="shared" si="0"/>
        <v>16091336</v>
      </c>
      <c r="D27" s="7">
        <v>9051733</v>
      </c>
      <c r="E27" s="7">
        <v>292335</v>
      </c>
      <c r="F27" s="7">
        <v>1521005</v>
      </c>
      <c r="G27" s="7">
        <v>3017201</v>
      </c>
      <c r="H27" s="7">
        <v>1190495</v>
      </c>
      <c r="I27" s="7"/>
      <c r="J27" s="7">
        <v>3129</v>
      </c>
      <c r="K27" s="7">
        <v>49674</v>
      </c>
      <c r="L27" s="7">
        <v>9830</v>
      </c>
      <c r="M27" s="7"/>
      <c r="N27" s="7"/>
      <c r="O27" s="7"/>
      <c r="P27" s="7">
        <v>955934</v>
      </c>
      <c r="Q27" s="7"/>
    </row>
    <row r="28" spans="1:17" x14ac:dyDescent="0.25">
      <c r="A28" s="1">
        <v>25</v>
      </c>
      <c r="B28" s="5" t="s">
        <v>44</v>
      </c>
      <c r="C28" s="6">
        <f t="shared" si="0"/>
        <v>50823946</v>
      </c>
      <c r="D28" s="7">
        <v>42420044</v>
      </c>
      <c r="E28" s="7">
        <v>167258</v>
      </c>
      <c r="F28" s="7">
        <v>724414</v>
      </c>
      <c r="G28" s="7">
        <v>5026392</v>
      </c>
      <c r="H28" s="7">
        <v>773943</v>
      </c>
      <c r="I28" s="7"/>
      <c r="J28" s="7">
        <v>1398</v>
      </c>
      <c r="K28" s="7">
        <v>43796</v>
      </c>
      <c r="L28" s="7">
        <v>19660</v>
      </c>
      <c r="M28" s="7"/>
      <c r="N28" s="7"/>
      <c r="O28" s="7"/>
      <c r="P28" s="7">
        <v>1647041</v>
      </c>
      <c r="Q28" s="7"/>
    </row>
    <row r="29" spans="1:17" x14ac:dyDescent="0.25">
      <c r="A29" s="5"/>
      <c r="B29" s="5" t="s">
        <v>45</v>
      </c>
      <c r="C29" s="11">
        <f t="shared" ref="C29:Q29" si="1">SUM(C4:C28)</f>
        <v>611096002</v>
      </c>
      <c r="D29" s="11">
        <f t="shared" si="1"/>
        <v>407916732</v>
      </c>
      <c r="E29" s="11">
        <f t="shared" si="1"/>
        <v>9899195</v>
      </c>
      <c r="F29" s="11">
        <f t="shared" si="1"/>
        <v>54331055</v>
      </c>
      <c r="G29" s="11">
        <f t="shared" si="1"/>
        <v>84422671</v>
      </c>
      <c r="H29" s="11">
        <f t="shared" si="1"/>
        <v>21682564</v>
      </c>
      <c r="I29" s="11">
        <f t="shared" si="1"/>
        <v>53029</v>
      </c>
      <c r="J29" s="11">
        <f t="shared" si="1"/>
        <v>69700</v>
      </c>
      <c r="K29" s="11">
        <f t="shared" si="1"/>
        <v>1080764</v>
      </c>
      <c r="L29" s="11">
        <f t="shared" si="1"/>
        <v>303811</v>
      </c>
      <c r="M29" s="11">
        <f t="shared" si="1"/>
        <v>0</v>
      </c>
      <c r="N29" s="11">
        <f t="shared" si="1"/>
        <v>0</v>
      </c>
      <c r="O29" s="11">
        <f t="shared" si="1"/>
        <v>0</v>
      </c>
      <c r="P29" s="11">
        <f t="shared" si="1"/>
        <v>31336481</v>
      </c>
      <c r="Q29" s="11">
        <f t="shared" si="1"/>
        <v>0</v>
      </c>
    </row>
  </sheetData>
  <mergeCells count="5">
    <mergeCell ref="A1:N1"/>
    <mergeCell ref="B2:C2"/>
    <mergeCell ref="D2:H2"/>
    <mergeCell ref="I2:O2"/>
    <mergeCell ref="P2:Q2"/>
  </mergeCells>
  <conditionalFormatting sqref="C3:H3 P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2025-12-26T08:59:41Z</dcterms:modified>
</cp:coreProperties>
</file>