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поді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C24" i="1" s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C16" i="1" s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C12" i="1" s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C6" i="1" s="1"/>
  <c r="D6" i="1"/>
  <c r="N5" i="1"/>
  <c r="M5" i="1"/>
  <c r="L5" i="1"/>
  <c r="K5" i="1"/>
  <c r="J5" i="1"/>
  <c r="I5" i="1"/>
  <c r="H5" i="1"/>
  <c r="G5" i="1"/>
  <c r="F5" i="1"/>
  <c r="E5" i="1"/>
  <c r="D5" i="1"/>
  <c r="N4" i="1"/>
  <c r="M4" i="1"/>
  <c r="L4" i="1"/>
  <c r="K4" i="1"/>
  <c r="J4" i="1"/>
  <c r="I4" i="1"/>
  <c r="H4" i="1"/>
  <c r="G4" i="1"/>
  <c r="F4" i="1"/>
  <c r="E4" i="1"/>
  <c r="D4" i="1"/>
  <c r="C25" i="1" l="1"/>
  <c r="C5" i="1"/>
  <c r="C9" i="1"/>
  <c r="C21" i="1"/>
  <c r="E29" i="1"/>
  <c r="M29" i="1"/>
  <c r="C8" i="1"/>
  <c r="C20" i="1"/>
  <c r="C10" i="1"/>
  <c r="I29" i="1"/>
  <c r="C7" i="1"/>
  <c r="C19" i="1"/>
  <c r="F29" i="1"/>
  <c r="J29" i="1"/>
  <c r="C15" i="1"/>
  <c r="C23" i="1"/>
  <c r="K29" i="1"/>
  <c r="C14" i="1"/>
  <c r="C22" i="1"/>
  <c r="N29" i="1"/>
  <c r="C11" i="1"/>
  <c r="C4" i="1"/>
  <c r="G29" i="1"/>
  <c r="D29" i="1"/>
  <c r="H29" i="1"/>
  <c r="L29" i="1"/>
  <c r="C13" i="1"/>
  <c r="C18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<sst xmlns="http://schemas.openxmlformats.org/spreadsheetml/2006/main" count="44" uniqueCount="44">
  <si>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</si>
  <si>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</si>
  <si>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</si>
  <si>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</si>
  <si>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</si>
  <si>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</si>
  <si>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</si>
  <si>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</si>
  <si>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</si>
  <si>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</si>
  <si>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</si>
  <si>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</si>
  <si>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</si>
  <si>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</si>
  <si>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</si>
  <si>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</si>
  <si>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</si>
  <si>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</si>
  <si>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</si>
  <si>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</si>
  <si>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</si>
  <si>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</si>
  <si>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</si>
  <si>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</si>
  <si>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</si>
  <si>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</si>
  <si>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</si>
  <si>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</si>
  <si>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</si>
  <si>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</si>
  <si>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</si>
  <si>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</si>
  <si>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</si>
  <si>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</si>
  <si>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</si>
  <si>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</si>
  <si>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</si>
  <si>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</si>
  <si>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</si>
  <si>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>спеціальні засоби для орієнтування</t>
    </r>
    <r>
      <rPr>
        <b/>
        <sz val="10"/>
        <rFont val="Times New Roman"/>
        <family val="1"/>
        <charset val="204"/>
      </rPr>
      <t xml:space="preserve">, </t>
    </r>
    <r>
      <rPr>
        <b/>
        <i/>
        <sz val="10"/>
        <rFont val="Times New Roman"/>
        <family val="1"/>
        <charset val="204"/>
      </rPr>
      <t>спілкування та обміну інформацією</t>
    </r>
    <r>
      <rPr>
        <b/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</si>
  <si>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>засоби реабілітації</t>
    </r>
    <r>
      <rPr>
        <b/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</si>
  <si>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>ПОВ</t>
    </r>
    <r>
      <rPr>
        <b/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</si>
  <si>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b/>
        <i/>
        <sz val="10"/>
        <color indexed="8"/>
        <rFont val="Times New Roman"/>
        <family val="1"/>
        <charset val="204"/>
      </rPr>
      <t xml:space="preserve"> інші засоби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b/>
        <i/>
        <sz val="10"/>
        <color indexed="8"/>
        <rFont val="Times New Roman"/>
        <family val="1"/>
        <charset val="204"/>
      </rPr>
      <t>наконечники)</t>
    </r>
    <r>
      <rPr>
        <b/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</si>
  <si>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лютому  2024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</si>
</sst>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₴_-;\-* #,##0.00\ _₴_-;_-* &quot;-&quot;??\ _₴_-;_-@_-"/>
    <numFmt numFmtId="165" formatCode="_-* #,##0.000\ _₴_-;\-* #,##0.000\ _₴_-;_-* &quot;-&quot;???\ _₴_-;_-@_-"/>
    <numFmt numFmtId="166" formatCode="_-* #,##0.00\ _₽_-;\-* #,##0.00\ _₽_-;_-* &quot;-&quot;??\ _₽_-;_-@_-"/>
    <numFmt numFmtId="167" formatCode="_-* #,##0.0\ _₴_-;\-* #,##0.0\ _₴_-;_-* &quot;-&quot;???\ _₴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/>
    <xf numFmtId="4" fontId="3" fillId="0" borderId="0" xfId="2" applyNumberFormat="1" applyFont="1"/>
    <xf numFmtId="0" fontId="12" fillId="0" borderId="0" xfId="2" applyFont="1"/>
    <xf numFmtId="4" fontId="12" fillId="0" borderId="0" xfId="2" applyNumberFormat="1" applyFont="1"/>
    <xf numFmtId="2" fontId="3" fillId="0" borderId="0" xfId="2" applyNumberFormat="1" applyFont="1"/>
    <xf numFmtId="4" fontId="4" fillId="0" borderId="0" xfId="2" applyNumberFormat="1" applyFont="1"/>
    <xf numFmtId="0" fontId="4" fillId="0" borderId="0" xfId="2" applyFont="1"/>
    <xf numFmtId="0" fontId="3" fillId="2" borderId="0" xfId="2" applyFont="1" applyFill="1" applyAlignment="1">
      <alignment horizontal="right"/>
    </xf>
    <xf numFmtId="164" fontId="3" fillId="0" borderId="0" xfId="2" applyNumberFormat="1" applyFont="1"/>
    <xf numFmtId="0" fontId="3" fillId="2" borderId="0" xfId="2" applyFont="1" applyFill="1"/>
    <xf numFmtId="164" fontId="3" fillId="0" borderId="0" xfId="3" applyFont="1" applyBorder="1"/>
    <xf numFmtId="165" fontId="3" fillId="0" borderId="0" xfId="2" applyNumberFormat="1" applyFont="1"/>
    <xf numFmtId="166" fontId="3" fillId="0" borderId="0" xfId="2" applyNumberFormat="1" applyFont="1"/>
    <xf numFmtId="167" fontId="3" fillId="0" borderId="0" xfId="2" applyNumberFormat="1" applyFont="1"/>
    <xf numFmtId="4" fontId="13" fillId="0" borderId="0" xfId="4" applyNumberFormat="1" applyFont="1"/>
    <xf numFmtId="0" fontId="3" fillId="0" borderId="1" xfId="2" applyFont="1" applyBorder="1"/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2" applyFont="1" applyBorder="1"/>
    <xf numFmtId="4" fontId="3" fillId="0" borderId="1" xfId="1" applyNumberFormat="1" applyFont="1" applyBorder="1" applyAlignment="1">
      <alignment horizontal="right"/>
    </xf>
    <xf numFmtId="4" fontId="3" fillId="0" borderId="1" xfId="3" applyNumberFormat="1" applyFont="1" applyBorder="1" applyAlignment="1">
      <alignment horizontal="right"/>
    </xf>
    <xf numFmtId="0" fontId="12" fillId="0" borderId="1" xfId="2" applyFont="1" applyBorder="1"/>
    <xf numFmtId="4" fontId="4" fillId="0" borderId="1" xfId="3" applyNumberFormat="1" applyFont="1" applyFill="1" applyBorder="1" applyAlignment="1">
      <alignment horizontal="right" indent="1"/>
    </xf>
    <xf numFmtId="4" fontId="4" fillId="0" borderId="1" xfId="3" applyNumberFormat="1" applyFont="1" applyFill="1" applyBorder="1" applyAlignment="1">
      <alignment horizontal="right"/>
    </xf>
    <xf numFmtId="4" fontId="4" fillId="0" borderId="1" xfId="3" applyNumberFormat="1" applyFont="1" applyBorder="1" applyAlignment="1">
      <alignment horizontal="right" indent="1"/>
    </xf>
    <xf numFmtId="4" fontId="4" fillId="0" borderId="1" xfId="3" applyNumberFormat="1" applyFont="1" applyFill="1" applyBorder="1" applyAlignment="1"/>
    <xf numFmtId="4" fontId="4" fillId="2" borderId="1" xfId="3" applyNumberFormat="1" applyFont="1" applyFill="1" applyBorder="1" applyAlignment="1">
      <alignment horizontal="right"/>
    </xf>
    <xf numFmtId="4" fontId="11" fillId="0" borderId="0" xfId="0" applyNumberFormat="1" applyFont="1" applyBorder="1"/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6" xfId="2" applyFont="1" applyBorder="1" applyAlignment="1">
      <alignment horizontal="center" wrapText="1"/>
    </xf>
  </cellXfs>
  <cellStyles count="5"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&#1056;&#1054;&#1047;&#1055;&#1054;&#1044;&#1030;&#1051;&#1048;%202024/&#1056;&#1086;&#1079;&#1087;&#1086;&#1076;&#1110;&#1083;%202/&#1053;&#1072;%20&#1052;&#1110;&#1085;&#1089;&#1086;&#1094;%20&#1056;&#1086;&#1079;&#1087;&#1086;&#1076;&#1110;&#1083;%202/2%20&#1057;&#1074;&#1086;&#1076;%20&#1085;&#1072;%20&#1088;&#1086;&#1079;&#1087;&#1086;&#1076;&#1110;&#1083;%202_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літурка"/>
      <sheetName val="2023 "/>
      <sheetName val="Січень 2024"/>
      <sheetName val="2023 уточнено під-вами"/>
      <sheetName val="Зведена"/>
    </sheetNames>
    <sheetDataSet>
      <sheetData sheetId="0"/>
      <sheetData sheetId="1">
        <row r="3">
          <cell r="D3">
            <v>3327169</v>
          </cell>
          <cell r="E3">
            <v>806681</v>
          </cell>
          <cell r="F3">
            <v>1521889</v>
          </cell>
          <cell r="G3">
            <v>135193</v>
          </cell>
          <cell r="H3">
            <v>6836887</v>
          </cell>
        </row>
        <row r="4">
          <cell r="D4">
            <v>1486489</v>
          </cell>
          <cell r="E4">
            <v>211793</v>
          </cell>
          <cell r="F4">
            <v>631036</v>
          </cell>
          <cell r="G4">
            <v>109048</v>
          </cell>
          <cell r="H4">
            <v>4236144</v>
          </cell>
        </row>
        <row r="5">
          <cell r="D5">
            <v>3808579</v>
          </cell>
          <cell r="E5">
            <v>1703318</v>
          </cell>
          <cell r="F5">
            <v>875395</v>
          </cell>
          <cell r="G5">
            <v>527400</v>
          </cell>
          <cell r="H5">
            <v>20179973</v>
          </cell>
        </row>
        <row r="6">
          <cell r="D6">
            <v>771870</v>
          </cell>
          <cell r="E6">
            <v>204644</v>
          </cell>
          <cell r="F6">
            <v>147182</v>
          </cell>
          <cell r="G6">
            <v>30456</v>
          </cell>
          <cell r="H6">
            <v>2235955</v>
          </cell>
        </row>
        <row r="7">
          <cell r="D7">
            <v>7652744</v>
          </cell>
          <cell r="E7">
            <v>623848</v>
          </cell>
          <cell r="F7">
            <v>1910351</v>
          </cell>
          <cell r="G7">
            <v>158361</v>
          </cell>
          <cell r="H7">
            <v>6295699</v>
          </cell>
        </row>
        <row r="8">
          <cell r="D8">
            <v>930679</v>
          </cell>
          <cell r="E8">
            <v>89136</v>
          </cell>
          <cell r="F8">
            <v>336090</v>
          </cell>
          <cell r="G8">
            <v>188988</v>
          </cell>
          <cell r="H8">
            <v>7708240</v>
          </cell>
        </row>
        <row r="9">
          <cell r="D9">
            <v>976963</v>
          </cell>
          <cell r="E9">
            <v>357469</v>
          </cell>
          <cell r="F9">
            <v>182580</v>
          </cell>
          <cell r="G9">
            <v>146297</v>
          </cell>
          <cell r="H9">
            <v>5565032</v>
          </cell>
        </row>
        <row r="10">
          <cell r="D10">
            <v>2076272</v>
          </cell>
          <cell r="E10">
            <v>419195</v>
          </cell>
          <cell r="F10">
            <v>704710</v>
          </cell>
          <cell r="G10">
            <v>31471</v>
          </cell>
          <cell r="H10">
            <v>5845418</v>
          </cell>
        </row>
        <row r="11">
          <cell r="D11">
            <v>2034958</v>
          </cell>
          <cell r="E11">
            <v>400488</v>
          </cell>
          <cell r="F11">
            <v>436465</v>
          </cell>
          <cell r="G11">
            <v>314820</v>
          </cell>
          <cell r="H11">
            <v>8575085</v>
          </cell>
        </row>
        <row r="12">
          <cell r="D12">
            <v>1052903</v>
          </cell>
          <cell r="E12">
            <v>525185</v>
          </cell>
          <cell r="F12">
            <v>186714</v>
          </cell>
          <cell r="G12">
            <v>316588</v>
          </cell>
          <cell r="H12">
            <v>3219857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2258375</v>
          </cell>
          <cell r="E14">
            <v>599289</v>
          </cell>
          <cell r="F14">
            <v>1829974</v>
          </cell>
          <cell r="G14">
            <v>173327</v>
          </cell>
          <cell r="H14">
            <v>5059996</v>
          </cell>
        </row>
        <row r="15">
          <cell r="D15">
            <v>1683853</v>
          </cell>
          <cell r="E15">
            <v>873103</v>
          </cell>
          <cell r="F15">
            <v>664469</v>
          </cell>
          <cell r="G15">
            <v>103416</v>
          </cell>
          <cell r="H15">
            <v>7454862</v>
          </cell>
        </row>
        <row r="16">
          <cell r="D16">
            <v>2032686</v>
          </cell>
          <cell r="E16">
            <v>885460</v>
          </cell>
          <cell r="F16">
            <v>1888942</v>
          </cell>
          <cell r="G16">
            <v>226320</v>
          </cell>
          <cell r="H16">
            <v>8293866</v>
          </cell>
        </row>
        <row r="17">
          <cell r="D17">
            <v>1963352</v>
          </cell>
          <cell r="E17">
            <v>747780</v>
          </cell>
          <cell r="F17">
            <v>1255528</v>
          </cell>
          <cell r="G17">
            <v>148997</v>
          </cell>
          <cell r="H17">
            <v>6677844</v>
          </cell>
        </row>
        <row r="18">
          <cell r="D18">
            <v>1093614</v>
          </cell>
          <cell r="E18">
            <v>185521</v>
          </cell>
          <cell r="F18">
            <v>486406</v>
          </cell>
          <cell r="G18">
            <v>104265</v>
          </cell>
          <cell r="H18">
            <v>5875536</v>
          </cell>
        </row>
        <row r="19">
          <cell r="D19">
            <v>1940636</v>
          </cell>
          <cell r="E19">
            <v>800540</v>
          </cell>
          <cell r="F19">
            <v>2201815</v>
          </cell>
          <cell r="G19">
            <v>149545</v>
          </cell>
          <cell r="H19">
            <v>5762834</v>
          </cell>
        </row>
        <row r="20">
          <cell r="D20">
            <v>1083522</v>
          </cell>
          <cell r="E20">
            <v>213705</v>
          </cell>
          <cell r="F20">
            <v>3007085</v>
          </cell>
          <cell r="G20">
            <v>109792</v>
          </cell>
          <cell r="H20">
            <v>5158399</v>
          </cell>
        </row>
        <row r="21">
          <cell r="D21">
            <v>1946132</v>
          </cell>
          <cell r="E21">
            <v>783715</v>
          </cell>
          <cell r="F21">
            <v>1074027</v>
          </cell>
          <cell r="G21">
            <v>641638</v>
          </cell>
          <cell r="H21">
            <v>10999989</v>
          </cell>
        </row>
        <row r="22">
          <cell r="D22">
            <v>476355</v>
          </cell>
          <cell r="E22">
            <v>53562</v>
          </cell>
          <cell r="F22">
            <v>46114</v>
          </cell>
          <cell r="G22">
            <v>33381</v>
          </cell>
          <cell r="H22">
            <v>1231582</v>
          </cell>
        </row>
        <row r="23">
          <cell r="D23">
            <v>1656543</v>
          </cell>
          <cell r="E23">
            <v>408309</v>
          </cell>
          <cell r="F23">
            <v>2489186</v>
          </cell>
          <cell r="G23">
            <v>278061</v>
          </cell>
          <cell r="H23">
            <v>5465665</v>
          </cell>
        </row>
        <row r="24">
          <cell r="D24">
            <v>1532303</v>
          </cell>
          <cell r="E24">
            <v>868709</v>
          </cell>
          <cell r="F24">
            <v>397527</v>
          </cell>
          <cell r="G24">
            <v>254035</v>
          </cell>
          <cell r="H24">
            <v>8403621</v>
          </cell>
        </row>
        <row r="25">
          <cell r="D25">
            <v>1362302</v>
          </cell>
          <cell r="E25">
            <v>365182</v>
          </cell>
          <cell r="F25">
            <v>409804</v>
          </cell>
          <cell r="G25">
            <v>107314</v>
          </cell>
          <cell r="H25">
            <v>3176434</v>
          </cell>
        </row>
        <row r="26">
          <cell r="D26">
            <v>2027816</v>
          </cell>
          <cell r="E26">
            <v>484823</v>
          </cell>
          <cell r="F26">
            <v>758761</v>
          </cell>
          <cell r="G26">
            <v>91113</v>
          </cell>
          <cell r="H26">
            <v>4349928</v>
          </cell>
        </row>
        <row r="27">
          <cell r="D27">
            <v>2022372</v>
          </cell>
          <cell r="E27">
            <v>492006</v>
          </cell>
          <cell r="F27">
            <v>561674</v>
          </cell>
          <cell r="G27">
            <v>911530</v>
          </cell>
          <cell r="H27">
            <v>9650882</v>
          </cell>
        </row>
      </sheetData>
      <sheetData sheetId="2">
        <row r="3">
          <cell r="D3">
            <v>907562</v>
          </cell>
          <cell r="E3">
            <v>71790</v>
          </cell>
          <cell r="F3">
            <v>397456</v>
          </cell>
          <cell r="G3">
            <v>6644</v>
          </cell>
          <cell r="H3">
            <v>3819920</v>
          </cell>
          <cell r="I3">
            <v>34122</v>
          </cell>
          <cell r="J3">
            <v>2490</v>
          </cell>
          <cell r="N3">
            <v>57917</v>
          </cell>
        </row>
        <row r="4">
          <cell r="D4">
            <v>293832</v>
          </cell>
          <cell r="E4">
            <v>32450</v>
          </cell>
          <cell r="F4">
            <v>219634</v>
          </cell>
          <cell r="G4">
            <v>0</v>
          </cell>
          <cell r="H4">
            <v>1600078</v>
          </cell>
          <cell r="I4">
            <v>29236</v>
          </cell>
          <cell r="J4">
            <v>4627</v>
          </cell>
          <cell r="N4">
            <v>62776</v>
          </cell>
        </row>
        <row r="5">
          <cell r="D5">
            <v>1348562</v>
          </cell>
          <cell r="E5">
            <v>253284</v>
          </cell>
          <cell r="F5">
            <v>524529</v>
          </cell>
          <cell r="G5">
            <v>19383</v>
          </cell>
          <cell r="H5">
            <v>4448034</v>
          </cell>
          <cell r="I5">
            <v>37541</v>
          </cell>
          <cell r="J5">
            <v>3233</v>
          </cell>
          <cell r="N5">
            <v>70878</v>
          </cell>
        </row>
        <row r="6">
          <cell r="D6">
            <v>43060</v>
          </cell>
          <cell r="E6">
            <v>12994</v>
          </cell>
          <cell r="F6">
            <v>26856</v>
          </cell>
          <cell r="G6">
            <v>0</v>
          </cell>
          <cell r="H6">
            <v>224582</v>
          </cell>
          <cell r="I6">
            <v>10099</v>
          </cell>
          <cell r="N6">
            <v>0</v>
          </cell>
        </row>
        <row r="7">
          <cell r="D7">
            <v>668978</v>
          </cell>
          <cell r="E7">
            <v>104905</v>
          </cell>
          <cell r="F7">
            <v>339778</v>
          </cell>
          <cell r="G7">
            <v>0</v>
          </cell>
          <cell r="H7">
            <v>4780293</v>
          </cell>
          <cell r="I7">
            <v>22187</v>
          </cell>
          <cell r="J7">
            <v>3155</v>
          </cell>
          <cell r="N7">
            <v>585461</v>
          </cell>
        </row>
        <row r="8">
          <cell r="D8">
            <v>387967</v>
          </cell>
          <cell r="E8">
            <v>5135</v>
          </cell>
          <cell r="F8">
            <v>162374</v>
          </cell>
          <cell r="G8">
            <v>10554</v>
          </cell>
          <cell r="H8">
            <v>1942462</v>
          </cell>
          <cell r="I8">
            <v>4146</v>
          </cell>
          <cell r="N8">
            <v>6585</v>
          </cell>
        </row>
        <row r="9">
          <cell r="D9">
            <v>188296</v>
          </cell>
          <cell r="E9">
            <v>57413</v>
          </cell>
          <cell r="F9">
            <v>230206</v>
          </cell>
          <cell r="G9">
            <v>0</v>
          </cell>
          <cell r="H9">
            <v>269303</v>
          </cell>
          <cell r="I9">
            <v>5100</v>
          </cell>
          <cell r="J9">
            <v>3742</v>
          </cell>
          <cell r="N9">
            <v>126771</v>
          </cell>
        </row>
        <row r="10">
          <cell r="D10">
            <v>672719</v>
          </cell>
          <cell r="E10">
            <v>33993</v>
          </cell>
          <cell r="F10">
            <v>550839</v>
          </cell>
          <cell r="G10">
            <v>2533</v>
          </cell>
          <cell r="H10">
            <v>3323763</v>
          </cell>
          <cell r="I10">
            <v>92329</v>
          </cell>
          <cell r="J10">
            <v>1413</v>
          </cell>
          <cell r="M10">
            <v>19</v>
          </cell>
          <cell r="N10">
            <v>101216</v>
          </cell>
        </row>
        <row r="11">
          <cell r="D11">
            <v>447615</v>
          </cell>
          <cell r="E11">
            <v>72585</v>
          </cell>
          <cell r="F11">
            <v>262466</v>
          </cell>
          <cell r="G11">
            <v>0</v>
          </cell>
          <cell r="H11">
            <v>6060543</v>
          </cell>
          <cell r="I11">
            <v>4146</v>
          </cell>
          <cell r="J11">
            <v>243</v>
          </cell>
          <cell r="N11">
            <v>131124</v>
          </cell>
        </row>
        <row r="12">
          <cell r="D12">
            <v>496280</v>
          </cell>
          <cell r="E12">
            <v>90777</v>
          </cell>
          <cell r="F12">
            <v>92300</v>
          </cell>
          <cell r="G12">
            <v>0</v>
          </cell>
          <cell r="H12">
            <v>2628344</v>
          </cell>
          <cell r="I12">
            <v>27738</v>
          </cell>
          <cell r="J12">
            <v>742</v>
          </cell>
          <cell r="M12">
            <v>89</v>
          </cell>
          <cell r="N12">
            <v>65788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N13">
            <v>0</v>
          </cell>
        </row>
        <row r="14">
          <cell r="D14">
            <v>976700</v>
          </cell>
          <cell r="E14">
            <v>108783</v>
          </cell>
          <cell r="F14">
            <v>1063558</v>
          </cell>
          <cell r="G14">
            <v>31582</v>
          </cell>
          <cell r="H14">
            <v>16009723</v>
          </cell>
          <cell r="I14">
            <v>72350</v>
          </cell>
          <cell r="J14">
            <v>3384</v>
          </cell>
          <cell r="M14">
            <v>120</v>
          </cell>
          <cell r="N14">
            <v>223181</v>
          </cell>
        </row>
        <row r="15">
          <cell r="D15">
            <v>359076</v>
          </cell>
          <cell r="E15">
            <v>109982</v>
          </cell>
          <cell r="F15">
            <v>118596</v>
          </cell>
          <cell r="G15">
            <v>4125</v>
          </cell>
          <cell r="H15">
            <v>2240236</v>
          </cell>
          <cell r="I15">
            <v>22238</v>
          </cell>
          <cell r="J15">
            <v>5151</v>
          </cell>
          <cell r="N15">
            <v>52660</v>
          </cell>
        </row>
        <row r="16">
          <cell r="D16">
            <v>839831</v>
          </cell>
          <cell r="E16">
            <v>40975</v>
          </cell>
          <cell r="F16">
            <v>94796</v>
          </cell>
          <cell r="G16">
            <v>60933</v>
          </cell>
          <cell r="H16">
            <v>4351620</v>
          </cell>
          <cell r="I16">
            <v>18082</v>
          </cell>
          <cell r="J16">
            <v>580</v>
          </cell>
          <cell r="N16">
            <v>112741</v>
          </cell>
        </row>
        <row r="17">
          <cell r="D17">
            <v>356932</v>
          </cell>
          <cell r="E17">
            <v>168989</v>
          </cell>
          <cell r="F17">
            <v>273714</v>
          </cell>
          <cell r="G17">
            <v>7629</v>
          </cell>
          <cell r="H17">
            <v>3356649</v>
          </cell>
          <cell r="I17">
            <v>29830</v>
          </cell>
          <cell r="J17">
            <v>1739</v>
          </cell>
          <cell r="N17">
            <v>143777</v>
          </cell>
        </row>
        <row r="18">
          <cell r="D18">
            <v>586578</v>
          </cell>
          <cell r="E18">
            <v>32684</v>
          </cell>
          <cell r="F18">
            <v>556776</v>
          </cell>
          <cell r="G18">
            <v>0</v>
          </cell>
          <cell r="H18">
            <v>1857707</v>
          </cell>
          <cell r="J18">
            <v>3173</v>
          </cell>
          <cell r="N18">
            <v>98196</v>
          </cell>
        </row>
        <row r="19">
          <cell r="D19">
            <v>314272</v>
          </cell>
          <cell r="E19">
            <v>64917</v>
          </cell>
          <cell r="F19">
            <v>358085</v>
          </cell>
          <cell r="G19">
            <v>0</v>
          </cell>
          <cell r="H19">
            <v>1287592</v>
          </cell>
          <cell r="I19">
            <v>20400</v>
          </cell>
          <cell r="J19">
            <v>2193</v>
          </cell>
          <cell r="N19">
            <v>24090</v>
          </cell>
        </row>
        <row r="20">
          <cell r="D20">
            <v>174250</v>
          </cell>
          <cell r="E20">
            <v>21253</v>
          </cell>
          <cell r="F20">
            <v>477973</v>
          </cell>
          <cell r="G20">
            <v>12102</v>
          </cell>
          <cell r="H20">
            <v>4527067</v>
          </cell>
          <cell r="I20">
            <v>17538</v>
          </cell>
          <cell r="J20">
            <v>2967</v>
          </cell>
          <cell r="N20">
            <v>0</v>
          </cell>
        </row>
        <row r="21">
          <cell r="D21">
            <v>422645</v>
          </cell>
          <cell r="E21">
            <v>116481</v>
          </cell>
          <cell r="F21">
            <v>257724</v>
          </cell>
          <cell r="G21">
            <v>0</v>
          </cell>
          <cell r="H21">
            <v>4323218</v>
          </cell>
          <cell r="I21">
            <v>5300</v>
          </cell>
          <cell r="J21">
            <v>486</v>
          </cell>
          <cell r="N21">
            <v>84609</v>
          </cell>
        </row>
        <row r="22">
          <cell r="D22">
            <v>34037</v>
          </cell>
          <cell r="E22">
            <v>9097</v>
          </cell>
          <cell r="F22">
            <v>7124</v>
          </cell>
          <cell r="G22">
            <v>0</v>
          </cell>
          <cell r="H22">
            <v>961675</v>
          </cell>
          <cell r="N22">
            <v>0</v>
          </cell>
        </row>
        <row r="23">
          <cell r="D23">
            <v>387925</v>
          </cell>
          <cell r="E23">
            <v>129423</v>
          </cell>
          <cell r="F23">
            <v>319422</v>
          </cell>
          <cell r="G23">
            <v>3518</v>
          </cell>
          <cell r="H23">
            <v>2083178</v>
          </cell>
          <cell r="I23">
            <v>21684</v>
          </cell>
          <cell r="J23">
            <v>458</v>
          </cell>
          <cell r="N23">
            <v>171906</v>
          </cell>
        </row>
        <row r="24">
          <cell r="D24">
            <v>84723</v>
          </cell>
          <cell r="E24">
            <v>20507</v>
          </cell>
          <cell r="F24">
            <v>204470</v>
          </cell>
          <cell r="G24">
            <v>0</v>
          </cell>
          <cell r="H24">
            <v>1091676</v>
          </cell>
          <cell r="I24">
            <v>12438</v>
          </cell>
          <cell r="J24">
            <v>2658</v>
          </cell>
          <cell r="K24">
            <v>6903</v>
          </cell>
          <cell r="N24">
            <v>54084</v>
          </cell>
        </row>
        <row r="25">
          <cell r="D25">
            <v>300170</v>
          </cell>
          <cell r="E25">
            <v>33249</v>
          </cell>
          <cell r="F25">
            <v>251212</v>
          </cell>
          <cell r="G25">
            <v>0</v>
          </cell>
          <cell r="H25">
            <v>173893</v>
          </cell>
          <cell r="N25">
            <v>23600</v>
          </cell>
        </row>
        <row r="26">
          <cell r="D26">
            <v>311394</v>
          </cell>
          <cell r="E26">
            <v>36438</v>
          </cell>
          <cell r="F26">
            <v>286878</v>
          </cell>
          <cell r="G26">
            <v>12347</v>
          </cell>
          <cell r="H26">
            <v>1677039</v>
          </cell>
          <cell r="I26">
            <v>32025</v>
          </cell>
          <cell r="J26">
            <v>1471</v>
          </cell>
          <cell r="N26">
            <v>177985</v>
          </cell>
        </row>
        <row r="27">
          <cell r="D27">
            <v>549215</v>
          </cell>
          <cell r="E27">
            <v>81912</v>
          </cell>
          <cell r="F27">
            <v>202242</v>
          </cell>
          <cell r="G27">
            <v>0</v>
          </cell>
          <cell r="H27">
            <v>7368708</v>
          </cell>
          <cell r="I27">
            <v>19446</v>
          </cell>
          <cell r="J27">
            <v>31443</v>
          </cell>
          <cell r="N27">
            <v>120268</v>
          </cell>
        </row>
      </sheetData>
      <sheetData sheetId="3">
        <row r="3">
          <cell r="E3">
            <v>454</v>
          </cell>
          <cell r="F3">
            <v>5940</v>
          </cell>
          <cell r="N3">
            <v>140624</v>
          </cell>
        </row>
        <row r="4">
          <cell r="N4">
            <v>0</v>
          </cell>
        </row>
        <row r="5">
          <cell r="H5">
            <v>17492</v>
          </cell>
          <cell r="N5">
            <v>9175</v>
          </cell>
        </row>
        <row r="6">
          <cell r="N6">
            <v>0</v>
          </cell>
        </row>
        <row r="7">
          <cell r="D7">
            <v>759061</v>
          </cell>
          <cell r="E7">
            <v>712</v>
          </cell>
          <cell r="N7">
            <v>0</v>
          </cell>
        </row>
        <row r="8">
          <cell r="N8">
            <v>0</v>
          </cell>
        </row>
        <row r="9">
          <cell r="N9">
            <v>24598</v>
          </cell>
        </row>
        <row r="10">
          <cell r="N10">
            <v>0</v>
          </cell>
        </row>
        <row r="11">
          <cell r="E11">
            <v>13357</v>
          </cell>
          <cell r="N11">
            <v>59721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D16">
            <v>105500</v>
          </cell>
          <cell r="E16">
            <v>4710</v>
          </cell>
          <cell r="N16">
            <v>0</v>
          </cell>
        </row>
        <row r="17">
          <cell r="N17">
            <v>39257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E24">
            <v>10040</v>
          </cell>
          <cell r="F24">
            <v>1165</v>
          </cell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66483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4" workbookViewId="0">
      <selection activeCell="P10" sqref="P10"/>
    </sheetView>
  </sheetViews>
  <sheetFormatPr defaultColWidth="9.140625" defaultRowHeight="15.75" x14ac:dyDescent="0.25"/>
  <cols>
    <col min="1" max="1" width="4.140625" style="1" customWidth="1"/>
    <col min="2" max="2" width="21.140625" style="1" customWidth="1"/>
    <col min="3" max="3" width="20.140625" style="1" customWidth="1"/>
    <col min="4" max="4" width="21.140625" style="1" customWidth="1"/>
    <col min="5" max="5" width="22.140625" style="1" customWidth="1"/>
    <col min="6" max="6" width="22.7109375" style="1" customWidth="1"/>
    <col min="7" max="7" width="25.140625" style="1" customWidth="1"/>
    <col min="8" max="8" width="21.5703125" style="1" customWidth="1"/>
    <col min="9" max="9" width="18.85546875" style="10" customWidth="1"/>
    <col min="10" max="11" width="18.7109375" style="8" customWidth="1"/>
    <col min="12" max="12" width="18.85546875" style="8" customWidth="1"/>
    <col min="13" max="13" width="18.28515625" style="8" customWidth="1"/>
    <col min="14" max="14" width="16.5703125" style="11" customWidth="1"/>
    <col min="15" max="15" width="15.28515625" style="1" bestFit="1" customWidth="1"/>
    <col min="16" max="16" width="19.5703125" style="1" customWidth="1"/>
    <col min="17" max="17" width="9.140625" style="1"/>
    <col min="18" max="18" width="13" style="2" bestFit="1" customWidth="1"/>
    <col min="19" max="16384" width="9.140625" style="1"/>
  </cols>
  <sheetData>
    <row r="1" spans="1:16" customFormat="1" ht="79.5" customHeight="1" x14ac:dyDescent="0.25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x14ac:dyDescent="0.25">
      <c r="A2" s="16" t="s">
        <v>0</v>
      </c>
      <c r="B2" s="33"/>
      <c r="C2" s="33"/>
      <c r="D2" s="34" t="s">
        <v>1</v>
      </c>
      <c r="E2" s="34"/>
      <c r="F2" s="34"/>
      <c r="G2" s="34"/>
      <c r="H2" s="34"/>
      <c r="I2" s="35" t="s">
        <v>2</v>
      </c>
      <c r="J2" s="36"/>
      <c r="K2" s="36"/>
      <c r="L2" s="37"/>
      <c r="M2" s="38" t="s">
        <v>3</v>
      </c>
      <c r="N2" s="38"/>
    </row>
    <row r="3" spans="1:16" ht="117.75" x14ac:dyDescent="0.25">
      <c r="A3" s="17"/>
      <c r="B3" s="18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19" t="s">
        <v>9</v>
      </c>
      <c r="H3" s="19" t="s">
        <v>10</v>
      </c>
      <c r="I3" s="21" t="s">
        <v>39</v>
      </c>
      <c r="J3" s="21" t="s">
        <v>40</v>
      </c>
      <c r="K3" s="21" t="s">
        <v>41</v>
      </c>
      <c r="L3" s="22" t="s">
        <v>42</v>
      </c>
      <c r="M3" s="21" t="s">
        <v>11</v>
      </c>
      <c r="N3" s="19" t="s">
        <v>12</v>
      </c>
    </row>
    <row r="4" spans="1:16" x14ac:dyDescent="0.25">
      <c r="A4" s="16">
        <v>1</v>
      </c>
      <c r="B4" s="23" t="s">
        <v>13</v>
      </c>
      <c r="C4" s="24">
        <f>SUM(D4:N4)</f>
        <v>18072738</v>
      </c>
      <c r="D4" s="25">
        <f>'[1]2023 '!D3+'[1]Січень 2024'!D3+'[1]2023 уточнено під-вами'!D3</f>
        <v>4234731</v>
      </c>
      <c r="E4" s="25">
        <f>'[1]2023 '!E3+'[1]Січень 2024'!E3+'[1]2023 уточнено під-вами'!E3</f>
        <v>878925</v>
      </c>
      <c r="F4" s="25">
        <f>'[1]2023 '!F3+'[1]Січень 2024'!F3+'[1]2023 уточнено під-вами'!F3</f>
        <v>1925285</v>
      </c>
      <c r="G4" s="25">
        <f>'[1]2023 '!G3+'[1]Січень 2024'!G3+'[1]2023 уточнено під-вами'!G3</f>
        <v>141837</v>
      </c>
      <c r="H4" s="25">
        <f>'[1]2023 '!H3+'[1]Січень 2024'!H3+'[1]2023 уточнено під-вами'!H3</f>
        <v>10656807</v>
      </c>
      <c r="I4" s="25">
        <f>'[1]2023 '!I3+'[1]Січень 2024'!I3+'[1]2023 уточнено під-вами'!I3</f>
        <v>34122</v>
      </c>
      <c r="J4" s="25">
        <f>'[1]2023 '!J3+'[1]Січень 2024'!J3+'[1]2023 уточнено під-вами'!J3</f>
        <v>2490</v>
      </c>
      <c r="K4" s="25">
        <f>'[1]2023 '!K3+'[1]Січень 2024'!K3+'[1]2023 уточнено під-вами'!K3</f>
        <v>0</v>
      </c>
      <c r="L4" s="25">
        <f>'[1]2023 '!L3+'[1]Січень 2024'!L3+'[1]2023 уточнено під-вами'!L3</f>
        <v>0</v>
      </c>
      <c r="M4" s="25">
        <f>'[1]2023 '!M3+'[1]Січень 2024'!M3+'[1]2023 уточнено під-вами'!M3</f>
        <v>0</v>
      </c>
      <c r="N4" s="25">
        <f>'[1]2023 '!N3+'[1]Січень 2024'!N3+'[1]2023 уточнено під-вами'!N3</f>
        <v>198541</v>
      </c>
    </row>
    <row r="5" spans="1:16" x14ac:dyDescent="0.25">
      <c r="A5" s="16">
        <v>2</v>
      </c>
      <c r="B5" s="23" t="s">
        <v>14</v>
      </c>
      <c r="C5" s="24">
        <f t="shared" ref="C5:C28" si="0">SUM(D5:N5)</f>
        <v>8917143</v>
      </c>
      <c r="D5" s="25">
        <f>'[1]2023 '!D4+'[1]Січень 2024'!D4+'[1]2023 уточнено під-вами'!D4</f>
        <v>1780321</v>
      </c>
      <c r="E5" s="25">
        <f>'[1]2023 '!E4+'[1]Січень 2024'!E4+'[1]2023 уточнено під-вами'!E4</f>
        <v>244243</v>
      </c>
      <c r="F5" s="25">
        <f>'[1]2023 '!F4+'[1]Січень 2024'!F4+'[1]2023 уточнено під-вами'!F4</f>
        <v>850670</v>
      </c>
      <c r="G5" s="25">
        <f>'[1]2023 '!G4+'[1]Січень 2024'!G4+'[1]2023 уточнено під-вами'!G4</f>
        <v>109048</v>
      </c>
      <c r="H5" s="25">
        <f>'[1]2023 '!H4+'[1]Січень 2024'!H4+'[1]2023 уточнено під-вами'!H4</f>
        <v>5836222</v>
      </c>
      <c r="I5" s="25">
        <f>'[1]2023 '!I4+'[1]Січень 2024'!I4+'[1]2023 уточнено під-вами'!I4</f>
        <v>29236</v>
      </c>
      <c r="J5" s="25">
        <f>'[1]2023 '!J4+'[1]Січень 2024'!J4+'[1]2023 уточнено під-вами'!J4</f>
        <v>4627</v>
      </c>
      <c r="K5" s="25">
        <f>'[1]2023 '!K4+'[1]Січень 2024'!K4+'[1]2023 уточнено під-вами'!K4</f>
        <v>0</v>
      </c>
      <c r="L5" s="25">
        <f>'[1]2023 '!L4+'[1]Січень 2024'!L4+'[1]2023 уточнено під-вами'!L4</f>
        <v>0</v>
      </c>
      <c r="M5" s="25">
        <f>'[1]2023 '!M4+'[1]Січень 2024'!M4+'[1]2023 уточнено під-вами'!M4</f>
        <v>0</v>
      </c>
      <c r="N5" s="25">
        <f>'[1]2023 '!N4+'[1]Січень 2024'!N4+'[1]2023 уточнено під-вами'!N4</f>
        <v>62776</v>
      </c>
    </row>
    <row r="6" spans="1:16" x14ac:dyDescent="0.25">
      <c r="A6" s="16">
        <v>3</v>
      </c>
      <c r="B6" s="23" t="s">
        <v>15</v>
      </c>
      <c r="C6" s="24">
        <f t="shared" si="0"/>
        <v>33826776</v>
      </c>
      <c r="D6" s="25">
        <f>'[1]2023 '!D5+'[1]Січень 2024'!D5+'[1]2023 уточнено під-вами'!D5</f>
        <v>5157141</v>
      </c>
      <c r="E6" s="25">
        <f>'[1]2023 '!E5+'[1]Січень 2024'!E5+'[1]2023 уточнено під-вами'!E5</f>
        <v>1956602</v>
      </c>
      <c r="F6" s="25">
        <f>'[1]2023 '!F5+'[1]Січень 2024'!F5+'[1]2023 уточнено під-вами'!F5</f>
        <v>1399924</v>
      </c>
      <c r="G6" s="25">
        <f>'[1]2023 '!G5+'[1]Січень 2024'!G5+'[1]2023 уточнено під-вами'!G5</f>
        <v>546783</v>
      </c>
      <c r="H6" s="25">
        <f>'[1]2023 '!H5+'[1]Січень 2024'!H5+'[1]2023 уточнено під-вами'!H5</f>
        <v>24645499</v>
      </c>
      <c r="I6" s="25">
        <f>'[1]2023 '!I5+'[1]Січень 2024'!I5+'[1]2023 уточнено під-вами'!I5</f>
        <v>37541</v>
      </c>
      <c r="J6" s="25">
        <f>'[1]2023 '!J5+'[1]Січень 2024'!J5+'[1]2023 уточнено під-вами'!J5</f>
        <v>3233</v>
      </c>
      <c r="K6" s="25">
        <f>'[1]2023 '!K5+'[1]Січень 2024'!K5+'[1]2023 уточнено під-вами'!K5</f>
        <v>0</v>
      </c>
      <c r="L6" s="25">
        <f>'[1]2023 '!L5+'[1]Січень 2024'!L5+'[1]2023 уточнено під-вами'!L5</f>
        <v>0</v>
      </c>
      <c r="M6" s="25">
        <f>'[1]2023 '!M5+'[1]Січень 2024'!M5+'[1]2023 уточнено під-вами'!M5</f>
        <v>0</v>
      </c>
      <c r="N6" s="25">
        <f>'[1]2023 '!N5+'[1]Січень 2024'!N5+'[1]2023 уточнено під-вами'!N5</f>
        <v>80053</v>
      </c>
    </row>
    <row r="7" spans="1:16" x14ac:dyDescent="0.25">
      <c r="A7" s="16">
        <v>4</v>
      </c>
      <c r="B7" s="23" t="s">
        <v>16</v>
      </c>
      <c r="C7" s="24">
        <f t="shared" si="0"/>
        <v>3707698</v>
      </c>
      <c r="D7" s="25">
        <f>'[1]2023 '!D6+'[1]Січень 2024'!D6+'[1]2023 уточнено під-вами'!D6</f>
        <v>814930</v>
      </c>
      <c r="E7" s="25">
        <f>'[1]2023 '!E6+'[1]Січень 2024'!E6+'[1]2023 уточнено під-вами'!E6</f>
        <v>217638</v>
      </c>
      <c r="F7" s="25">
        <f>'[1]2023 '!F6+'[1]Січень 2024'!F6+'[1]2023 уточнено під-вами'!F6</f>
        <v>174038</v>
      </c>
      <c r="G7" s="25">
        <f>'[1]2023 '!G6+'[1]Січень 2024'!G6+'[1]2023 уточнено під-вами'!G6</f>
        <v>30456</v>
      </c>
      <c r="H7" s="25">
        <f>'[1]2023 '!H6+'[1]Січень 2024'!H6+'[1]2023 уточнено під-вами'!H6</f>
        <v>2460537</v>
      </c>
      <c r="I7" s="25">
        <f>'[1]2023 '!I6+'[1]Січень 2024'!I6+'[1]2023 уточнено під-вами'!I6</f>
        <v>10099</v>
      </c>
      <c r="J7" s="25">
        <f>'[1]2023 '!J6+'[1]Січень 2024'!J6+'[1]2023 уточнено під-вами'!J6</f>
        <v>0</v>
      </c>
      <c r="K7" s="25">
        <f>'[1]2023 '!K6+'[1]Січень 2024'!K6+'[1]2023 уточнено під-вами'!K6</f>
        <v>0</v>
      </c>
      <c r="L7" s="25">
        <f>'[1]2023 '!L6+'[1]Січень 2024'!L6+'[1]2023 уточнено під-вами'!L6</f>
        <v>0</v>
      </c>
      <c r="M7" s="25">
        <f>'[1]2023 '!M6+'[1]Січень 2024'!M6+'[1]2023 уточнено під-вами'!M6</f>
        <v>0</v>
      </c>
      <c r="N7" s="25">
        <f>'[1]2023 '!N6+'[1]Січень 2024'!N6+'[1]2023 уточнено під-вами'!N6</f>
        <v>0</v>
      </c>
    </row>
    <row r="8" spans="1:16" x14ac:dyDescent="0.25">
      <c r="A8" s="16">
        <v>5</v>
      </c>
      <c r="B8" s="23" t="s">
        <v>17</v>
      </c>
      <c r="C8" s="24">
        <f t="shared" si="0"/>
        <v>23905533</v>
      </c>
      <c r="D8" s="25">
        <f>'[1]2023 '!D7+'[1]Січень 2024'!D7+'[1]2023 уточнено під-вами'!D7</f>
        <v>9080783</v>
      </c>
      <c r="E8" s="25">
        <f>'[1]2023 '!E7+'[1]Січень 2024'!E7+'[1]2023 уточнено під-вами'!E7</f>
        <v>729465</v>
      </c>
      <c r="F8" s="25">
        <f>'[1]2023 '!F7+'[1]Січень 2024'!F7+'[1]2023 уточнено під-вами'!F7</f>
        <v>2250129</v>
      </c>
      <c r="G8" s="25">
        <f>'[1]2023 '!G7+'[1]Січень 2024'!G7+'[1]2023 уточнено під-вами'!G7</f>
        <v>158361</v>
      </c>
      <c r="H8" s="25">
        <f>'[1]2023 '!H7+'[1]Січень 2024'!H7+'[1]2023 уточнено під-вами'!H7</f>
        <v>11075992</v>
      </c>
      <c r="I8" s="25">
        <f>'[1]2023 '!I7+'[1]Січень 2024'!I7+'[1]2023 уточнено під-вами'!I7</f>
        <v>22187</v>
      </c>
      <c r="J8" s="25">
        <f>'[1]2023 '!J7+'[1]Січень 2024'!J7+'[1]2023 уточнено під-вами'!J7</f>
        <v>3155</v>
      </c>
      <c r="K8" s="25">
        <f>'[1]2023 '!K7+'[1]Січень 2024'!K7+'[1]2023 уточнено під-вами'!K7</f>
        <v>0</v>
      </c>
      <c r="L8" s="25">
        <f>'[1]2023 '!L7+'[1]Січень 2024'!L7+'[1]2023 уточнено під-вами'!L7</f>
        <v>0</v>
      </c>
      <c r="M8" s="25">
        <f>'[1]2023 '!M7+'[1]Січень 2024'!M7+'[1]2023 уточнено під-вами'!M7</f>
        <v>0</v>
      </c>
      <c r="N8" s="25">
        <f>'[1]2023 '!N7+'[1]Січень 2024'!N7+'[1]2023 уточнено під-вами'!N7</f>
        <v>585461</v>
      </c>
    </row>
    <row r="9" spans="1:16" x14ac:dyDescent="0.25">
      <c r="A9" s="16">
        <v>6</v>
      </c>
      <c r="B9" s="23" t="s">
        <v>18</v>
      </c>
      <c r="C9" s="24">
        <f t="shared" si="0"/>
        <v>11772356</v>
      </c>
      <c r="D9" s="25">
        <f>'[1]2023 '!D8+'[1]Січень 2024'!D8+'[1]2023 уточнено під-вами'!D8</f>
        <v>1318646</v>
      </c>
      <c r="E9" s="25">
        <f>'[1]2023 '!E8+'[1]Січень 2024'!E8+'[1]2023 уточнено під-вами'!E8</f>
        <v>94271</v>
      </c>
      <c r="F9" s="25">
        <f>'[1]2023 '!F8+'[1]Січень 2024'!F8+'[1]2023 уточнено під-вами'!F8</f>
        <v>498464</v>
      </c>
      <c r="G9" s="25">
        <f>'[1]2023 '!G8+'[1]Січень 2024'!G8+'[1]2023 уточнено під-вами'!G8</f>
        <v>199542</v>
      </c>
      <c r="H9" s="25">
        <f>'[1]2023 '!H8+'[1]Січень 2024'!H8+'[1]2023 уточнено під-вами'!H8</f>
        <v>9650702</v>
      </c>
      <c r="I9" s="25">
        <f>'[1]2023 '!I8+'[1]Січень 2024'!I8+'[1]2023 уточнено під-вами'!I8</f>
        <v>4146</v>
      </c>
      <c r="J9" s="25">
        <f>'[1]2023 '!J8+'[1]Січень 2024'!J8+'[1]2023 уточнено під-вами'!J8</f>
        <v>0</v>
      </c>
      <c r="K9" s="25">
        <f>'[1]2023 '!K8+'[1]Січень 2024'!K8+'[1]2023 уточнено під-вами'!K8</f>
        <v>0</v>
      </c>
      <c r="L9" s="25">
        <f>'[1]2023 '!L8+'[1]Січень 2024'!L8+'[1]2023 уточнено під-вами'!L8</f>
        <v>0</v>
      </c>
      <c r="M9" s="25">
        <f>'[1]2023 '!M8+'[1]Січень 2024'!M8+'[1]2023 уточнено під-вами'!M8</f>
        <v>0</v>
      </c>
      <c r="N9" s="25">
        <f>'[1]2023 '!N8+'[1]Січень 2024'!N8+'[1]2023 уточнено під-вами'!N8</f>
        <v>6585</v>
      </c>
    </row>
    <row r="10" spans="1:16" x14ac:dyDescent="0.25">
      <c r="A10" s="16">
        <v>7</v>
      </c>
      <c r="B10" s="23" t="s">
        <v>19</v>
      </c>
      <c r="C10" s="24">
        <f t="shared" si="0"/>
        <v>8133770</v>
      </c>
      <c r="D10" s="25">
        <f>'[1]2023 '!D9+'[1]Січень 2024'!D9+'[1]2023 уточнено під-вами'!D9</f>
        <v>1165259</v>
      </c>
      <c r="E10" s="25">
        <f>'[1]2023 '!E9+'[1]Січень 2024'!E9+'[1]2023 уточнено під-вами'!E9</f>
        <v>414882</v>
      </c>
      <c r="F10" s="25">
        <f>'[1]2023 '!F9+'[1]Січень 2024'!F9+'[1]2023 уточнено під-вами'!F9</f>
        <v>412786</v>
      </c>
      <c r="G10" s="25">
        <f>'[1]2023 '!G9+'[1]Січень 2024'!G9+'[1]2023 уточнено під-вами'!G9</f>
        <v>146297</v>
      </c>
      <c r="H10" s="25">
        <f>'[1]2023 '!H9+'[1]Січень 2024'!H9+'[1]2023 уточнено під-вами'!H9</f>
        <v>5834335</v>
      </c>
      <c r="I10" s="25">
        <f>'[1]2023 '!I9+'[1]Січень 2024'!I9+'[1]2023 уточнено під-вами'!I9</f>
        <v>5100</v>
      </c>
      <c r="J10" s="25">
        <f>'[1]2023 '!J9+'[1]Січень 2024'!J9+'[1]2023 уточнено під-вами'!J9</f>
        <v>3742</v>
      </c>
      <c r="K10" s="25">
        <f>'[1]2023 '!K9+'[1]Січень 2024'!K9+'[1]2023 уточнено під-вами'!K9</f>
        <v>0</v>
      </c>
      <c r="L10" s="25">
        <f>'[1]2023 '!L9+'[1]Січень 2024'!L9+'[1]2023 уточнено під-вами'!L9</f>
        <v>0</v>
      </c>
      <c r="M10" s="25">
        <f>'[1]2023 '!M9+'[1]Січень 2024'!M9+'[1]2023 уточнено під-вами'!M9</f>
        <v>0</v>
      </c>
      <c r="N10" s="25">
        <f>'[1]2023 '!N9+'[1]Січень 2024'!N9+'[1]2023 уточнено під-вами'!N9</f>
        <v>151369</v>
      </c>
    </row>
    <row r="11" spans="1:16" x14ac:dyDescent="0.25">
      <c r="A11" s="16">
        <v>8</v>
      </c>
      <c r="B11" s="23" t="s">
        <v>20</v>
      </c>
      <c r="C11" s="24">
        <f t="shared" si="0"/>
        <v>13855890</v>
      </c>
      <c r="D11" s="25">
        <f>'[1]2023 '!D10+'[1]Січень 2024'!D10+'[1]2023 уточнено під-вами'!D10</f>
        <v>2748991</v>
      </c>
      <c r="E11" s="25">
        <f>'[1]2023 '!E10+'[1]Січень 2024'!E10+'[1]2023 уточнено під-вами'!E10</f>
        <v>453188</v>
      </c>
      <c r="F11" s="25">
        <f>'[1]2023 '!F10+'[1]Січень 2024'!F10+'[1]2023 уточнено під-вами'!F10</f>
        <v>1255549</v>
      </c>
      <c r="G11" s="25">
        <f>'[1]2023 '!G10+'[1]Січень 2024'!G10+'[1]2023 уточнено під-вами'!G10</f>
        <v>34004</v>
      </c>
      <c r="H11" s="25">
        <f>'[1]2023 '!H10+'[1]Січень 2024'!H10+'[1]2023 уточнено під-вами'!H10</f>
        <v>9169181</v>
      </c>
      <c r="I11" s="25">
        <f>'[1]2023 '!I10+'[1]Січень 2024'!I10+'[1]2023 уточнено під-вами'!I10</f>
        <v>92329</v>
      </c>
      <c r="J11" s="25">
        <f>'[1]2023 '!J10+'[1]Січень 2024'!J10+'[1]2023 уточнено під-вами'!J10</f>
        <v>1413</v>
      </c>
      <c r="K11" s="25">
        <f>'[1]2023 '!K10+'[1]Січень 2024'!K10+'[1]2023 уточнено під-вами'!K10</f>
        <v>0</v>
      </c>
      <c r="L11" s="25">
        <f>'[1]2023 '!L10+'[1]Січень 2024'!L10+'[1]2023 уточнено під-вами'!L10</f>
        <v>0</v>
      </c>
      <c r="M11" s="25">
        <f>'[1]2023 '!M10+'[1]Січень 2024'!M10+'[1]2023 уточнено під-вами'!M10</f>
        <v>19</v>
      </c>
      <c r="N11" s="25">
        <f>'[1]2023 '!N10+'[1]Січень 2024'!N10+'[1]2023 уточнено під-вами'!N10</f>
        <v>101216</v>
      </c>
    </row>
    <row r="12" spans="1:16" x14ac:dyDescent="0.25">
      <c r="A12" s="16">
        <v>9</v>
      </c>
      <c r="B12" s="23" t="s">
        <v>21</v>
      </c>
      <c r="C12" s="24">
        <f t="shared" si="0"/>
        <v>18813616</v>
      </c>
      <c r="D12" s="25">
        <f>'[1]2023 '!D11+'[1]Січень 2024'!D11+'[1]2023 уточнено під-вами'!D11</f>
        <v>2482573</v>
      </c>
      <c r="E12" s="25">
        <f>'[1]2023 '!E11+'[1]Січень 2024'!E11+'[1]2023 уточнено під-вами'!E11</f>
        <v>486430</v>
      </c>
      <c r="F12" s="25">
        <f>'[1]2023 '!F11+'[1]Січень 2024'!F11+'[1]2023 уточнено під-вами'!F11</f>
        <v>698931</v>
      </c>
      <c r="G12" s="25">
        <f>'[1]2023 '!G11+'[1]Січень 2024'!G11+'[1]2023 уточнено під-вами'!G11</f>
        <v>314820</v>
      </c>
      <c r="H12" s="25">
        <f>'[1]2023 '!H11+'[1]Січень 2024'!H11+'[1]2023 уточнено під-вами'!H11</f>
        <v>14635628</v>
      </c>
      <c r="I12" s="25">
        <f>'[1]2023 '!I11+'[1]Січень 2024'!I11+'[1]2023 уточнено під-вами'!I11</f>
        <v>4146</v>
      </c>
      <c r="J12" s="25">
        <f>'[1]2023 '!J11+'[1]Січень 2024'!J11+'[1]2023 уточнено під-вами'!J11</f>
        <v>243</v>
      </c>
      <c r="K12" s="25">
        <f>'[1]2023 '!K11+'[1]Січень 2024'!K11+'[1]2023 уточнено під-вами'!K11</f>
        <v>0</v>
      </c>
      <c r="L12" s="25">
        <f>'[1]2023 '!L11+'[1]Січень 2024'!L11+'[1]2023 уточнено під-вами'!L11</f>
        <v>0</v>
      </c>
      <c r="M12" s="25">
        <f>'[1]2023 '!M11+'[1]Січень 2024'!M11+'[1]2023 уточнено під-вами'!M11</f>
        <v>0</v>
      </c>
      <c r="N12" s="25">
        <f>'[1]2023 '!N11+'[1]Січень 2024'!N11+'[1]2023 уточнено під-вами'!N11</f>
        <v>190845</v>
      </c>
    </row>
    <row r="13" spans="1:16" x14ac:dyDescent="0.25">
      <c r="A13" s="16">
        <v>10</v>
      </c>
      <c r="B13" s="23" t="s">
        <v>22</v>
      </c>
      <c r="C13" s="24">
        <f t="shared" si="0"/>
        <v>8703305</v>
      </c>
      <c r="D13" s="25">
        <f>'[1]2023 '!D12+'[1]Січень 2024'!D12+'[1]2023 уточнено під-вами'!D12</f>
        <v>1549183</v>
      </c>
      <c r="E13" s="25">
        <f>'[1]2023 '!E12+'[1]Січень 2024'!E12+'[1]2023 уточнено під-вами'!E12</f>
        <v>615962</v>
      </c>
      <c r="F13" s="25">
        <f>'[1]2023 '!F12+'[1]Січень 2024'!F12+'[1]2023 уточнено під-вами'!F12</f>
        <v>279014</v>
      </c>
      <c r="G13" s="25">
        <f>'[1]2023 '!G12+'[1]Січень 2024'!G12+'[1]2023 уточнено під-вами'!G12</f>
        <v>316588</v>
      </c>
      <c r="H13" s="25">
        <f>'[1]2023 '!H12+'[1]Січень 2024'!H12+'[1]2023 уточнено під-вами'!H12</f>
        <v>5848201</v>
      </c>
      <c r="I13" s="25">
        <f>'[1]2023 '!I12+'[1]Січень 2024'!I12+'[1]2023 уточнено під-вами'!I12</f>
        <v>27738</v>
      </c>
      <c r="J13" s="25">
        <f>'[1]2023 '!J12+'[1]Січень 2024'!J12+'[1]2023 уточнено під-вами'!J12</f>
        <v>742</v>
      </c>
      <c r="K13" s="25">
        <f>'[1]2023 '!K12+'[1]Січень 2024'!K12+'[1]2023 уточнено під-вами'!K12</f>
        <v>0</v>
      </c>
      <c r="L13" s="25">
        <f>'[1]2023 '!L12+'[1]Січень 2024'!L12+'[1]2023 уточнено під-вами'!L12</f>
        <v>0</v>
      </c>
      <c r="M13" s="25">
        <f>'[1]2023 '!M12+'[1]Січень 2024'!M12+'[1]2023 уточнено під-вами'!M12</f>
        <v>89</v>
      </c>
      <c r="N13" s="25">
        <f>'[1]2023 '!N12+'[1]Січень 2024'!N12+'[1]2023 уточнено під-вами'!N12</f>
        <v>65788</v>
      </c>
    </row>
    <row r="14" spans="1:16" x14ac:dyDescent="0.25">
      <c r="A14" s="16">
        <v>11</v>
      </c>
      <c r="B14" s="23" t="s">
        <v>23</v>
      </c>
      <c r="C14" s="24">
        <f t="shared" si="0"/>
        <v>0</v>
      </c>
      <c r="D14" s="25">
        <f>'[1]2023 '!D13+'[1]Січень 2024'!D13+'[1]2023 уточнено під-вами'!D13</f>
        <v>0</v>
      </c>
      <c r="E14" s="25">
        <f>'[1]2023 '!E13+'[1]Січень 2024'!E13+'[1]2023 уточнено під-вами'!E13</f>
        <v>0</v>
      </c>
      <c r="F14" s="25">
        <f>'[1]2023 '!F13+'[1]Січень 2024'!F13+'[1]2023 уточнено під-вами'!F13</f>
        <v>0</v>
      </c>
      <c r="G14" s="25">
        <f>'[1]2023 '!G13+'[1]Січень 2024'!G13+'[1]2023 уточнено під-вами'!G13</f>
        <v>0</v>
      </c>
      <c r="H14" s="25">
        <f>'[1]2023 '!H13+'[1]Січень 2024'!H13+'[1]2023 уточнено під-вами'!H13</f>
        <v>0</v>
      </c>
      <c r="I14" s="25">
        <f>'[1]2023 '!I13+'[1]Січень 2024'!I13+'[1]2023 уточнено під-вами'!I13</f>
        <v>0</v>
      </c>
      <c r="J14" s="25">
        <f>'[1]2023 '!J13+'[1]Січень 2024'!J13+'[1]2023 уточнено під-вами'!J13</f>
        <v>0</v>
      </c>
      <c r="K14" s="25">
        <f>'[1]2023 '!K13+'[1]Січень 2024'!K13+'[1]2023 уточнено під-вами'!K13</f>
        <v>0</v>
      </c>
      <c r="L14" s="25">
        <f>'[1]2023 '!L13+'[1]Січень 2024'!L13+'[1]2023 уточнено під-вами'!L13</f>
        <v>0</v>
      </c>
      <c r="M14" s="25">
        <f>'[1]2023 '!M13+'[1]Січень 2024'!M13+'[1]2023 уточнено під-вами'!M13</f>
        <v>0</v>
      </c>
      <c r="N14" s="25">
        <f>'[1]2023 '!N13+'[1]Січень 2024'!N13+'[1]2023 уточнено під-вами'!N13</f>
        <v>0</v>
      </c>
      <c r="P14" s="2"/>
    </row>
    <row r="15" spans="1:16" x14ac:dyDescent="0.25">
      <c r="A15" s="16">
        <v>12</v>
      </c>
      <c r="B15" s="23" t="s">
        <v>24</v>
      </c>
      <c r="C15" s="24">
        <f t="shared" si="0"/>
        <v>28410342</v>
      </c>
      <c r="D15" s="25">
        <f>'[1]2023 '!D14+'[1]Січень 2024'!D14+'[1]2023 уточнено під-вами'!D14</f>
        <v>3235075</v>
      </c>
      <c r="E15" s="25">
        <f>'[1]2023 '!E14+'[1]Січень 2024'!E14+'[1]2023 уточнено під-вами'!E14</f>
        <v>708072</v>
      </c>
      <c r="F15" s="25">
        <f>'[1]2023 '!F14+'[1]Січень 2024'!F14+'[1]2023 уточнено під-вами'!F14</f>
        <v>2893532</v>
      </c>
      <c r="G15" s="25">
        <f>'[1]2023 '!G14+'[1]Січень 2024'!G14+'[1]2023 уточнено під-вами'!G14</f>
        <v>204909</v>
      </c>
      <c r="H15" s="25">
        <f>'[1]2023 '!H14+'[1]Січень 2024'!H14+'[1]2023 уточнено під-вами'!H14</f>
        <v>21069719</v>
      </c>
      <c r="I15" s="25">
        <f>'[1]2023 '!I14+'[1]Січень 2024'!I14+'[1]2023 уточнено під-вами'!I14</f>
        <v>72350</v>
      </c>
      <c r="J15" s="25">
        <f>'[1]2023 '!J14+'[1]Січень 2024'!J14+'[1]2023 уточнено під-вами'!J14</f>
        <v>3384</v>
      </c>
      <c r="K15" s="25">
        <f>'[1]2023 '!K14+'[1]Січень 2024'!K14+'[1]2023 уточнено під-вами'!K14</f>
        <v>0</v>
      </c>
      <c r="L15" s="25">
        <f>'[1]2023 '!L14+'[1]Січень 2024'!L14+'[1]2023 уточнено під-вами'!L14</f>
        <v>0</v>
      </c>
      <c r="M15" s="25">
        <f>'[1]2023 '!M14+'[1]Січень 2024'!M14+'[1]2023 уточнено під-вами'!M14</f>
        <v>120</v>
      </c>
      <c r="N15" s="25">
        <f>'[1]2023 '!N14+'[1]Січень 2024'!N14+'[1]2023 уточнено під-вами'!N14</f>
        <v>223181</v>
      </c>
    </row>
    <row r="16" spans="1:16" x14ac:dyDescent="0.25">
      <c r="A16" s="16">
        <v>13</v>
      </c>
      <c r="B16" s="23" t="s">
        <v>25</v>
      </c>
      <c r="C16" s="24">
        <f t="shared" si="0"/>
        <v>13691767</v>
      </c>
      <c r="D16" s="25">
        <f>'[1]2023 '!D15+'[1]Січень 2024'!D15+'[1]2023 уточнено під-вами'!D15</f>
        <v>2042929</v>
      </c>
      <c r="E16" s="25">
        <f>'[1]2023 '!E15+'[1]Січень 2024'!E15+'[1]2023 уточнено під-вами'!E15</f>
        <v>983085</v>
      </c>
      <c r="F16" s="25">
        <f>'[1]2023 '!F15+'[1]Січень 2024'!F15+'[1]2023 уточнено під-вами'!F15</f>
        <v>783065</v>
      </c>
      <c r="G16" s="25">
        <f>'[1]2023 '!G15+'[1]Січень 2024'!G15+'[1]2023 уточнено під-вами'!G15</f>
        <v>107541</v>
      </c>
      <c r="H16" s="25">
        <f>'[1]2023 '!H15+'[1]Січень 2024'!H15+'[1]2023 уточнено під-вами'!H15</f>
        <v>9695098</v>
      </c>
      <c r="I16" s="25">
        <f>'[1]2023 '!I15+'[1]Січень 2024'!I15+'[1]2023 уточнено під-вами'!I15</f>
        <v>22238</v>
      </c>
      <c r="J16" s="25">
        <f>'[1]2023 '!J15+'[1]Січень 2024'!J15+'[1]2023 уточнено під-вами'!J15</f>
        <v>5151</v>
      </c>
      <c r="K16" s="25">
        <f>'[1]2023 '!K15+'[1]Січень 2024'!K15+'[1]2023 уточнено під-вами'!K15</f>
        <v>0</v>
      </c>
      <c r="L16" s="25">
        <f>'[1]2023 '!L15+'[1]Січень 2024'!L15+'[1]2023 уточнено під-вами'!L15</f>
        <v>0</v>
      </c>
      <c r="M16" s="25">
        <f>'[1]2023 '!M15+'[1]Січень 2024'!M15+'[1]2023 уточнено під-вами'!M15</f>
        <v>0</v>
      </c>
      <c r="N16" s="25">
        <f>'[1]2023 '!N15+'[1]Січень 2024'!N15+'[1]2023 уточнено під-вами'!N15</f>
        <v>52660</v>
      </c>
    </row>
    <row r="17" spans="1:18" x14ac:dyDescent="0.25">
      <c r="A17" s="16">
        <v>14</v>
      </c>
      <c r="B17" s="23" t="s">
        <v>26</v>
      </c>
      <c r="C17" s="24">
        <f t="shared" si="0"/>
        <v>18957042</v>
      </c>
      <c r="D17" s="25">
        <f>'[1]2023 '!D16+'[1]Січень 2024'!D16+'[1]2023 уточнено під-вами'!D16</f>
        <v>2978017</v>
      </c>
      <c r="E17" s="25">
        <f>'[1]2023 '!E16+'[1]Січень 2024'!E16+'[1]2023 уточнено під-вами'!E16</f>
        <v>931145</v>
      </c>
      <c r="F17" s="25">
        <f>'[1]2023 '!F16+'[1]Січень 2024'!F16+'[1]2023 уточнено під-вами'!F16</f>
        <v>1983738</v>
      </c>
      <c r="G17" s="25">
        <f>'[1]2023 '!G16+'[1]Січень 2024'!G16+'[1]2023 уточнено під-вами'!G16</f>
        <v>287253</v>
      </c>
      <c r="H17" s="25">
        <f>'[1]2023 '!H16+'[1]Січень 2024'!H16+'[1]2023 уточнено під-вами'!H16</f>
        <v>12645486</v>
      </c>
      <c r="I17" s="25">
        <f>'[1]2023 '!I16+'[1]Січень 2024'!I16+'[1]2023 уточнено під-вами'!I16</f>
        <v>18082</v>
      </c>
      <c r="J17" s="25">
        <f>'[1]2023 '!J16+'[1]Січень 2024'!J16+'[1]2023 уточнено під-вами'!J16</f>
        <v>580</v>
      </c>
      <c r="K17" s="25">
        <f>'[1]2023 '!K16+'[1]Січень 2024'!K16+'[1]2023 уточнено під-вами'!K16</f>
        <v>0</v>
      </c>
      <c r="L17" s="25">
        <f>'[1]2023 '!L16+'[1]Січень 2024'!L16+'[1]2023 уточнено під-вами'!L16</f>
        <v>0</v>
      </c>
      <c r="M17" s="25">
        <f>'[1]2023 '!M16+'[1]Січень 2024'!M16+'[1]2023 уточнено під-вами'!M16</f>
        <v>0</v>
      </c>
      <c r="N17" s="25">
        <f>'[1]2023 '!N16+'[1]Січень 2024'!N16+'[1]2023 уточнено під-вами'!N16</f>
        <v>112741</v>
      </c>
      <c r="P17" s="32"/>
    </row>
    <row r="18" spans="1:18" x14ac:dyDescent="0.25">
      <c r="A18" s="16">
        <v>15</v>
      </c>
      <c r="B18" s="23" t="s">
        <v>27</v>
      </c>
      <c r="C18" s="24">
        <f t="shared" si="0"/>
        <v>15172017</v>
      </c>
      <c r="D18" s="25">
        <f>'[1]2023 '!D17+'[1]Січень 2024'!D17+'[1]2023 уточнено під-вами'!D17</f>
        <v>2320284</v>
      </c>
      <c r="E18" s="25">
        <f>'[1]2023 '!E17+'[1]Січень 2024'!E17+'[1]2023 уточнено під-вами'!E17</f>
        <v>916769</v>
      </c>
      <c r="F18" s="25">
        <f>'[1]2023 '!F17+'[1]Січень 2024'!F17+'[1]2023 уточнено під-вами'!F17</f>
        <v>1529242</v>
      </c>
      <c r="G18" s="25">
        <f>'[1]2023 '!G17+'[1]Січень 2024'!G17+'[1]2023 уточнено під-вами'!G17</f>
        <v>156626</v>
      </c>
      <c r="H18" s="25">
        <f>'[1]2023 '!H17+'[1]Січень 2024'!H17+'[1]2023 уточнено під-вами'!H17</f>
        <v>10034493</v>
      </c>
      <c r="I18" s="25">
        <f>'[1]2023 '!I17+'[1]Січень 2024'!I17+'[1]2023 уточнено під-вами'!I17</f>
        <v>29830</v>
      </c>
      <c r="J18" s="25">
        <f>'[1]2023 '!J17+'[1]Січень 2024'!J17+'[1]2023 уточнено під-вами'!J17</f>
        <v>1739</v>
      </c>
      <c r="K18" s="25">
        <f>'[1]2023 '!K17+'[1]Січень 2024'!K17+'[1]2023 уточнено під-вами'!K17</f>
        <v>0</v>
      </c>
      <c r="L18" s="25">
        <f>'[1]2023 '!L17+'[1]Січень 2024'!L17+'[1]2023 уточнено під-вами'!L17</f>
        <v>0</v>
      </c>
      <c r="M18" s="25">
        <f>'[1]2023 '!M17+'[1]Січень 2024'!M17+'[1]2023 уточнено під-вами'!M17</f>
        <v>0</v>
      </c>
      <c r="N18" s="25">
        <f>'[1]2023 '!N17+'[1]Січень 2024'!N17+'[1]2023 уточнено під-вами'!N17</f>
        <v>183034</v>
      </c>
    </row>
    <row r="19" spans="1:18" s="3" customFormat="1" x14ac:dyDescent="0.25">
      <c r="A19" s="26">
        <v>16</v>
      </c>
      <c r="B19" s="23" t="s">
        <v>28</v>
      </c>
      <c r="C19" s="24">
        <f t="shared" si="0"/>
        <v>10880456</v>
      </c>
      <c r="D19" s="25">
        <f>'[1]2023 '!D18+'[1]Січень 2024'!D18+'[1]2023 уточнено під-вами'!D18</f>
        <v>1680192</v>
      </c>
      <c r="E19" s="25">
        <f>'[1]2023 '!E18+'[1]Січень 2024'!E18+'[1]2023 уточнено під-вами'!E18</f>
        <v>218205</v>
      </c>
      <c r="F19" s="25">
        <f>'[1]2023 '!F18+'[1]Січень 2024'!F18+'[1]2023 уточнено під-вами'!F18</f>
        <v>1043182</v>
      </c>
      <c r="G19" s="25">
        <f>'[1]2023 '!G18+'[1]Січень 2024'!G18+'[1]2023 уточнено під-вами'!G18</f>
        <v>104265</v>
      </c>
      <c r="H19" s="25">
        <f>'[1]2023 '!H18+'[1]Січень 2024'!H18+'[1]2023 уточнено під-вами'!H18</f>
        <v>7733243</v>
      </c>
      <c r="I19" s="25">
        <f>'[1]2023 '!I18+'[1]Січень 2024'!I18+'[1]2023 уточнено під-вами'!I18</f>
        <v>0</v>
      </c>
      <c r="J19" s="25">
        <f>'[1]2023 '!J18+'[1]Січень 2024'!J18+'[1]2023 уточнено під-вами'!J18</f>
        <v>3173</v>
      </c>
      <c r="K19" s="25">
        <f>'[1]2023 '!K18+'[1]Січень 2024'!K18+'[1]2023 уточнено під-вами'!K18</f>
        <v>0</v>
      </c>
      <c r="L19" s="25">
        <f>'[1]2023 '!L18+'[1]Січень 2024'!L18+'[1]2023 уточнено під-вами'!L18</f>
        <v>0</v>
      </c>
      <c r="M19" s="25">
        <f>'[1]2023 '!M18+'[1]Січень 2024'!M18+'[1]2023 уточнено під-вами'!M18</f>
        <v>0</v>
      </c>
      <c r="N19" s="25">
        <f>'[1]2023 '!N18+'[1]Січень 2024'!N18+'[1]2023 уточнено під-вами'!N18</f>
        <v>98196</v>
      </c>
      <c r="R19" s="4"/>
    </row>
    <row r="20" spans="1:18" x14ac:dyDescent="0.25">
      <c r="A20" s="16">
        <v>17</v>
      </c>
      <c r="B20" s="23" t="s">
        <v>29</v>
      </c>
      <c r="C20" s="24">
        <f t="shared" si="0"/>
        <v>12926919</v>
      </c>
      <c r="D20" s="25">
        <f>'[1]2023 '!D19+'[1]Січень 2024'!D19+'[1]2023 уточнено під-вами'!D19</f>
        <v>2254908</v>
      </c>
      <c r="E20" s="25">
        <f>'[1]2023 '!E19+'[1]Січень 2024'!E19+'[1]2023 уточнено під-вами'!E19</f>
        <v>865457</v>
      </c>
      <c r="F20" s="25">
        <f>'[1]2023 '!F19+'[1]Січень 2024'!F19+'[1]2023 уточнено під-вами'!F19</f>
        <v>2559900</v>
      </c>
      <c r="G20" s="25">
        <f>'[1]2023 '!G19+'[1]Січень 2024'!G19+'[1]2023 уточнено під-вами'!G19</f>
        <v>149545</v>
      </c>
      <c r="H20" s="25">
        <f>'[1]2023 '!H19+'[1]Січень 2024'!H19+'[1]2023 уточнено під-вами'!H19</f>
        <v>7050426</v>
      </c>
      <c r="I20" s="25">
        <f>'[1]2023 '!I19+'[1]Січень 2024'!I19+'[1]2023 уточнено під-вами'!I19</f>
        <v>20400</v>
      </c>
      <c r="J20" s="25">
        <f>'[1]2023 '!J19+'[1]Січень 2024'!J19+'[1]2023 уточнено під-вами'!J19</f>
        <v>2193</v>
      </c>
      <c r="K20" s="25">
        <f>'[1]2023 '!K19+'[1]Січень 2024'!K19+'[1]2023 уточнено під-вами'!K19</f>
        <v>0</v>
      </c>
      <c r="L20" s="25">
        <f>'[1]2023 '!L19+'[1]Січень 2024'!L19+'[1]2023 уточнено під-вами'!L19</f>
        <v>0</v>
      </c>
      <c r="M20" s="25">
        <f>'[1]2023 '!M19+'[1]Січень 2024'!M19+'[1]2023 уточнено під-вами'!M19</f>
        <v>0</v>
      </c>
      <c r="N20" s="25">
        <f>'[1]2023 '!N19+'[1]Січень 2024'!N19+'[1]2023 уточнено під-вами'!N19</f>
        <v>24090</v>
      </c>
    </row>
    <row r="21" spans="1:18" x14ac:dyDescent="0.25">
      <c r="A21" s="16">
        <v>18</v>
      </c>
      <c r="B21" s="23" t="s">
        <v>30</v>
      </c>
      <c r="C21" s="24">
        <f t="shared" si="0"/>
        <v>14805653</v>
      </c>
      <c r="D21" s="25">
        <f>'[1]2023 '!D20+'[1]Січень 2024'!D20+'[1]2023 уточнено під-вами'!D20</f>
        <v>1257772</v>
      </c>
      <c r="E21" s="25">
        <f>'[1]2023 '!E20+'[1]Січень 2024'!E20+'[1]2023 уточнено під-вами'!E20</f>
        <v>234958</v>
      </c>
      <c r="F21" s="25">
        <f>'[1]2023 '!F20+'[1]Січень 2024'!F20+'[1]2023 уточнено під-вами'!F20</f>
        <v>3485058</v>
      </c>
      <c r="G21" s="25">
        <f>'[1]2023 '!G20+'[1]Січень 2024'!G20+'[1]2023 уточнено під-вами'!G20</f>
        <v>121894</v>
      </c>
      <c r="H21" s="25">
        <f>'[1]2023 '!H20+'[1]Січень 2024'!H20+'[1]2023 уточнено під-вами'!H20</f>
        <v>9685466</v>
      </c>
      <c r="I21" s="25">
        <f>'[1]2023 '!I20+'[1]Січень 2024'!I20+'[1]2023 уточнено під-вами'!I20</f>
        <v>17538</v>
      </c>
      <c r="J21" s="25">
        <f>'[1]2023 '!J20+'[1]Січень 2024'!J20+'[1]2023 уточнено під-вами'!J20</f>
        <v>2967</v>
      </c>
      <c r="K21" s="25">
        <f>'[1]2023 '!K20+'[1]Січень 2024'!K20+'[1]2023 уточнено під-вами'!K20</f>
        <v>0</v>
      </c>
      <c r="L21" s="25">
        <f>'[1]2023 '!L20+'[1]Січень 2024'!L20+'[1]2023 уточнено під-вами'!L20</f>
        <v>0</v>
      </c>
      <c r="M21" s="25">
        <f>'[1]2023 '!M20+'[1]Січень 2024'!M20+'[1]2023 уточнено під-вами'!M20</f>
        <v>0</v>
      </c>
      <c r="N21" s="25">
        <f>'[1]2023 '!N20+'[1]Січень 2024'!N20+'[1]2023 уточнено під-вами'!N20</f>
        <v>0</v>
      </c>
    </row>
    <row r="22" spans="1:18" x14ac:dyDescent="0.25">
      <c r="A22" s="16">
        <v>19</v>
      </c>
      <c r="B22" s="23" t="s">
        <v>31</v>
      </c>
      <c r="C22" s="24">
        <f t="shared" si="0"/>
        <v>20655964</v>
      </c>
      <c r="D22" s="25">
        <f>'[1]2023 '!D21+'[1]Січень 2024'!D21+'[1]2023 уточнено під-вами'!D21</f>
        <v>2368777</v>
      </c>
      <c r="E22" s="25">
        <f>'[1]2023 '!E21+'[1]Січень 2024'!E21+'[1]2023 уточнено під-вами'!E21</f>
        <v>900196</v>
      </c>
      <c r="F22" s="25">
        <f>'[1]2023 '!F21+'[1]Січень 2024'!F21+'[1]2023 уточнено під-вами'!F21</f>
        <v>1331751</v>
      </c>
      <c r="G22" s="25">
        <f>'[1]2023 '!G21+'[1]Січень 2024'!G21+'[1]2023 уточнено під-вами'!G21</f>
        <v>641638</v>
      </c>
      <c r="H22" s="25">
        <f>'[1]2023 '!H21+'[1]Січень 2024'!H21+'[1]2023 уточнено під-вами'!H21</f>
        <v>15323207</v>
      </c>
      <c r="I22" s="25">
        <f>'[1]2023 '!I21+'[1]Січень 2024'!I21+'[1]2023 уточнено під-вами'!I21</f>
        <v>5300</v>
      </c>
      <c r="J22" s="25">
        <f>'[1]2023 '!J21+'[1]Січень 2024'!J21+'[1]2023 уточнено під-вами'!J21</f>
        <v>486</v>
      </c>
      <c r="K22" s="25">
        <f>'[1]2023 '!K21+'[1]Січень 2024'!K21+'[1]2023 уточнено під-вами'!K21</f>
        <v>0</v>
      </c>
      <c r="L22" s="25">
        <f>'[1]2023 '!L21+'[1]Січень 2024'!L21+'[1]2023 уточнено під-вами'!L21</f>
        <v>0</v>
      </c>
      <c r="M22" s="25">
        <f>'[1]2023 '!M21+'[1]Січень 2024'!M21+'[1]2023 уточнено під-вами'!M21</f>
        <v>0</v>
      </c>
      <c r="N22" s="25">
        <f>'[1]2023 '!N21+'[1]Січень 2024'!N21+'[1]2023 уточнено під-вами'!N21</f>
        <v>84609</v>
      </c>
    </row>
    <row r="23" spans="1:18" x14ac:dyDescent="0.25">
      <c r="A23" s="16">
        <v>20</v>
      </c>
      <c r="B23" s="23" t="s">
        <v>32</v>
      </c>
      <c r="C23" s="24">
        <f t="shared" si="0"/>
        <v>2852927</v>
      </c>
      <c r="D23" s="25">
        <f>'[1]2023 '!D22+'[1]Січень 2024'!D22+'[1]2023 уточнено під-вами'!D22</f>
        <v>510392</v>
      </c>
      <c r="E23" s="25">
        <f>'[1]2023 '!E22+'[1]Січень 2024'!E22+'[1]2023 уточнено під-вами'!E22</f>
        <v>62659</v>
      </c>
      <c r="F23" s="25">
        <f>'[1]2023 '!F22+'[1]Січень 2024'!F22+'[1]2023 уточнено під-вами'!F22</f>
        <v>53238</v>
      </c>
      <c r="G23" s="25">
        <f>'[1]2023 '!G22+'[1]Січень 2024'!G22+'[1]2023 уточнено під-вами'!G22</f>
        <v>33381</v>
      </c>
      <c r="H23" s="25">
        <f>'[1]2023 '!H22+'[1]Січень 2024'!H22+'[1]2023 уточнено під-вами'!H22</f>
        <v>2193257</v>
      </c>
      <c r="I23" s="25">
        <f>'[1]2023 '!I22+'[1]Січень 2024'!I22+'[1]2023 уточнено під-вами'!I22</f>
        <v>0</v>
      </c>
      <c r="J23" s="25">
        <f>'[1]2023 '!J22+'[1]Січень 2024'!J22+'[1]2023 уточнено під-вами'!J22</f>
        <v>0</v>
      </c>
      <c r="K23" s="25">
        <f>'[1]2023 '!K22+'[1]Січень 2024'!K22+'[1]2023 уточнено під-вами'!K22</f>
        <v>0</v>
      </c>
      <c r="L23" s="25">
        <f>'[1]2023 '!L22+'[1]Січень 2024'!L22+'[1]2023 уточнено під-вами'!L22</f>
        <v>0</v>
      </c>
      <c r="M23" s="25">
        <f>'[1]2023 '!M22+'[1]Січень 2024'!M22+'[1]2023 уточнено під-вами'!M22</f>
        <v>0</v>
      </c>
      <c r="N23" s="25">
        <f>'[1]2023 '!N22+'[1]Січень 2024'!N22+'[1]2023 уточнено під-вами'!N22</f>
        <v>0</v>
      </c>
    </row>
    <row r="24" spans="1:18" x14ac:dyDescent="0.25">
      <c r="A24" s="16">
        <v>21</v>
      </c>
      <c r="B24" s="23" t="s">
        <v>33</v>
      </c>
      <c r="C24" s="24">
        <f t="shared" si="0"/>
        <v>13415278</v>
      </c>
      <c r="D24" s="25">
        <f>'[1]2023 '!D23+'[1]Січень 2024'!D23+'[1]2023 уточнено під-вами'!D23</f>
        <v>2044468</v>
      </c>
      <c r="E24" s="25">
        <f>'[1]2023 '!E23+'[1]Січень 2024'!E23+'[1]2023 уточнено під-вами'!E23</f>
        <v>537732</v>
      </c>
      <c r="F24" s="25">
        <f>'[1]2023 '!F23+'[1]Січень 2024'!F23+'[1]2023 уточнено під-вами'!F23</f>
        <v>2808608</v>
      </c>
      <c r="G24" s="25">
        <f>'[1]2023 '!G23+'[1]Січень 2024'!G23+'[1]2023 уточнено під-вами'!G23</f>
        <v>281579</v>
      </c>
      <c r="H24" s="25">
        <f>'[1]2023 '!H23+'[1]Січень 2024'!H23+'[1]2023 уточнено під-вами'!H23</f>
        <v>7548843</v>
      </c>
      <c r="I24" s="25">
        <f>'[1]2023 '!I23+'[1]Січень 2024'!I23+'[1]2023 уточнено під-вами'!I23</f>
        <v>21684</v>
      </c>
      <c r="J24" s="25">
        <f>'[1]2023 '!J23+'[1]Січень 2024'!J23+'[1]2023 уточнено під-вами'!J23</f>
        <v>458</v>
      </c>
      <c r="K24" s="25">
        <f>'[1]2023 '!K23+'[1]Січень 2024'!K23+'[1]2023 уточнено під-вами'!K23</f>
        <v>0</v>
      </c>
      <c r="L24" s="25">
        <f>'[1]2023 '!L23+'[1]Січень 2024'!L23+'[1]2023 уточнено під-вами'!L23</f>
        <v>0</v>
      </c>
      <c r="M24" s="25">
        <f>'[1]2023 '!M23+'[1]Січень 2024'!M23+'[1]2023 уточнено під-вами'!M23</f>
        <v>0</v>
      </c>
      <c r="N24" s="25">
        <f>'[1]2023 '!N23+'[1]Січень 2024'!N23+'[1]2023 уточнено під-вами'!N23</f>
        <v>171906</v>
      </c>
    </row>
    <row r="25" spans="1:18" x14ac:dyDescent="0.25">
      <c r="A25" s="16">
        <v>22</v>
      </c>
      <c r="B25" s="23" t="s">
        <v>34</v>
      </c>
      <c r="C25" s="24">
        <f t="shared" si="0"/>
        <v>12944859</v>
      </c>
      <c r="D25" s="25">
        <f>'[1]2023 '!D24+'[1]Січень 2024'!D24+'[1]2023 уточнено під-вами'!D24</f>
        <v>1617026</v>
      </c>
      <c r="E25" s="25">
        <f>'[1]2023 '!E24+'[1]Січень 2024'!E24+'[1]2023 уточнено під-вами'!E24</f>
        <v>899256</v>
      </c>
      <c r="F25" s="25">
        <f>'[1]2023 '!F24+'[1]Січень 2024'!F24+'[1]2023 уточнено під-вами'!F24</f>
        <v>603162</v>
      </c>
      <c r="G25" s="25">
        <f>'[1]2023 '!G24+'[1]Січень 2024'!G24+'[1]2023 уточнено під-вами'!G24</f>
        <v>254035</v>
      </c>
      <c r="H25" s="25">
        <f>'[1]2023 '!H24+'[1]Січень 2024'!H24+'[1]2023 уточнено під-вами'!H24</f>
        <v>9495297</v>
      </c>
      <c r="I25" s="25">
        <f>'[1]2023 '!I24+'[1]Січень 2024'!I24+'[1]2023 уточнено під-вами'!I24</f>
        <v>12438</v>
      </c>
      <c r="J25" s="25">
        <f>'[1]2023 '!J24+'[1]Січень 2024'!J24+'[1]2023 уточнено під-вами'!J24</f>
        <v>2658</v>
      </c>
      <c r="K25" s="25">
        <f>'[1]2023 '!K24+'[1]Січень 2024'!K24+'[1]2023 уточнено під-вами'!K24</f>
        <v>6903</v>
      </c>
      <c r="L25" s="25">
        <f>'[1]2023 '!L24+'[1]Січень 2024'!L24+'[1]2023 уточнено під-вами'!L24</f>
        <v>0</v>
      </c>
      <c r="M25" s="25">
        <f>'[1]2023 '!M24+'[1]Січень 2024'!M24+'[1]2023 уточнено під-вами'!M24</f>
        <v>0</v>
      </c>
      <c r="N25" s="25">
        <f>'[1]2023 '!N24+'[1]Січень 2024'!N24+'[1]2023 уточнено під-вами'!N24</f>
        <v>54084</v>
      </c>
    </row>
    <row r="26" spans="1:18" x14ac:dyDescent="0.25">
      <c r="A26" s="16">
        <v>23</v>
      </c>
      <c r="B26" s="23" t="s">
        <v>35</v>
      </c>
      <c r="C26" s="24">
        <f t="shared" si="0"/>
        <v>6203160</v>
      </c>
      <c r="D26" s="25">
        <f>'[1]2023 '!D25+'[1]Січень 2024'!D25+'[1]2023 уточнено під-вами'!D25</f>
        <v>1662472</v>
      </c>
      <c r="E26" s="25">
        <f>'[1]2023 '!E25+'[1]Січень 2024'!E25+'[1]2023 уточнено під-вами'!E25</f>
        <v>398431</v>
      </c>
      <c r="F26" s="25">
        <f>'[1]2023 '!F25+'[1]Січень 2024'!F25+'[1]2023 уточнено під-вами'!F25</f>
        <v>661016</v>
      </c>
      <c r="G26" s="25">
        <f>'[1]2023 '!G25+'[1]Січень 2024'!G25+'[1]2023 уточнено під-вами'!G25</f>
        <v>107314</v>
      </c>
      <c r="H26" s="25">
        <f>'[1]2023 '!H25+'[1]Січень 2024'!H25+'[1]2023 уточнено під-вами'!H25</f>
        <v>3350327</v>
      </c>
      <c r="I26" s="25">
        <f>'[1]2023 '!I25+'[1]Січень 2024'!I25+'[1]2023 уточнено під-вами'!I25</f>
        <v>0</v>
      </c>
      <c r="J26" s="25">
        <f>'[1]2023 '!J25+'[1]Січень 2024'!J25+'[1]2023 уточнено під-вами'!J25</f>
        <v>0</v>
      </c>
      <c r="K26" s="25">
        <f>'[1]2023 '!K25+'[1]Січень 2024'!K25+'[1]2023 уточнено під-вами'!K25</f>
        <v>0</v>
      </c>
      <c r="L26" s="25">
        <f>'[1]2023 '!L25+'[1]Січень 2024'!L25+'[1]2023 уточнено під-вами'!L25</f>
        <v>0</v>
      </c>
      <c r="M26" s="25">
        <f>'[1]2023 '!M25+'[1]Січень 2024'!M25+'[1]2023 уточнено під-вами'!M25</f>
        <v>0</v>
      </c>
      <c r="N26" s="25">
        <f>'[1]2023 '!N25+'[1]Січень 2024'!N25+'[1]2023 уточнено під-вами'!N25</f>
        <v>23600</v>
      </c>
    </row>
    <row r="27" spans="1:18" x14ac:dyDescent="0.25">
      <c r="A27" s="16">
        <v>24</v>
      </c>
      <c r="B27" s="23" t="s">
        <v>36</v>
      </c>
      <c r="C27" s="24">
        <f t="shared" si="0"/>
        <v>10248018</v>
      </c>
      <c r="D27" s="25">
        <f>'[1]2023 '!D26+'[1]Січень 2024'!D26+'[1]2023 уточнено під-вами'!D26</f>
        <v>2339210</v>
      </c>
      <c r="E27" s="25">
        <f>'[1]2023 '!E26+'[1]Січень 2024'!E26+'[1]2023 уточнено під-вами'!E26</f>
        <v>521261</v>
      </c>
      <c r="F27" s="25">
        <f>'[1]2023 '!F26+'[1]Січень 2024'!F26+'[1]2023 уточнено під-вами'!F26</f>
        <v>1045639</v>
      </c>
      <c r="G27" s="25">
        <f>'[1]2023 '!G26+'[1]Січень 2024'!G26+'[1]2023 уточнено під-вами'!G26</f>
        <v>103460</v>
      </c>
      <c r="H27" s="25">
        <f>'[1]2023 '!H26+'[1]Січень 2024'!H26+'[1]2023 уточнено під-вами'!H26</f>
        <v>6026967</v>
      </c>
      <c r="I27" s="25">
        <f>'[1]2023 '!I26+'[1]Січень 2024'!I26+'[1]2023 уточнено під-вами'!I26</f>
        <v>32025</v>
      </c>
      <c r="J27" s="25">
        <f>'[1]2023 '!J26+'[1]Січень 2024'!J26+'[1]2023 уточнено під-вами'!J26</f>
        <v>1471</v>
      </c>
      <c r="K27" s="25">
        <f>'[1]2023 '!K26+'[1]Січень 2024'!K26+'[1]2023 уточнено під-вами'!K26</f>
        <v>0</v>
      </c>
      <c r="L27" s="25">
        <f>'[1]2023 '!L26+'[1]Січень 2024'!L26+'[1]2023 уточнено під-вами'!L26</f>
        <v>0</v>
      </c>
      <c r="M27" s="25">
        <f>'[1]2023 '!M26+'[1]Січень 2024'!M26+'[1]2023 уточнено під-вами'!M26</f>
        <v>0</v>
      </c>
      <c r="N27" s="25">
        <f>'[1]2023 '!N26+'[1]Січень 2024'!N26+'[1]2023 уточнено під-вами'!N26</f>
        <v>177985</v>
      </c>
    </row>
    <row r="28" spans="1:18" x14ac:dyDescent="0.25">
      <c r="A28" s="16">
        <v>25</v>
      </c>
      <c r="B28" s="23" t="s">
        <v>37</v>
      </c>
      <c r="C28" s="24">
        <f t="shared" si="0"/>
        <v>22078181</v>
      </c>
      <c r="D28" s="25">
        <f>'[1]2023 '!D27+'[1]Січень 2024'!D27+'[1]2023 уточнено під-вами'!D27</f>
        <v>2571587</v>
      </c>
      <c r="E28" s="25">
        <f>'[1]2023 '!E27+'[1]Січень 2024'!E27+'[1]2023 уточнено під-вами'!E27</f>
        <v>573918</v>
      </c>
      <c r="F28" s="25">
        <f>'[1]2023 '!F27+'[1]Січень 2024'!F27+'[1]2023 уточнено під-вами'!F27</f>
        <v>763916</v>
      </c>
      <c r="G28" s="25">
        <f>'[1]2023 '!G27+'[1]Січень 2024'!G27+'[1]2023 уточнено під-вами'!G27</f>
        <v>911530</v>
      </c>
      <c r="H28" s="25">
        <f>'[1]2023 '!H27+'[1]Січень 2024'!H27+'[1]2023 уточнено під-вами'!H27</f>
        <v>17019590</v>
      </c>
      <c r="I28" s="25">
        <f>'[1]2023 '!I27+'[1]Січень 2024'!I27+'[1]2023 уточнено під-вами'!I27</f>
        <v>19446</v>
      </c>
      <c r="J28" s="25">
        <f>'[1]2023 '!J27+'[1]Січень 2024'!J27+'[1]2023 уточнено під-вами'!J27</f>
        <v>31443</v>
      </c>
      <c r="K28" s="25">
        <f>'[1]2023 '!K27+'[1]Січень 2024'!K27+'[1]2023 уточнено під-вами'!K27</f>
        <v>0</v>
      </c>
      <c r="L28" s="25">
        <f>'[1]2023 '!L27+'[1]Січень 2024'!L27+'[1]2023 уточнено під-вами'!L27</f>
        <v>0</v>
      </c>
      <c r="M28" s="25">
        <f>'[1]2023 '!M27+'[1]Січень 2024'!M27+'[1]2023 уточнено під-вами'!M27</f>
        <v>0</v>
      </c>
      <c r="N28" s="25">
        <f>'[1]2023 '!N27+'[1]Січень 2024'!N27+'[1]2023 уточнено під-вами'!N27</f>
        <v>186751</v>
      </c>
      <c r="P28" s="5"/>
    </row>
    <row r="29" spans="1:18" s="7" customFormat="1" x14ac:dyDescent="0.25">
      <c r="A29" s="23"/>
      <c r="B29" s="23" t="s">
        <v>38</v>
      </c>
      <c r="C29" s="24">
        <f>SUM(C4:C28)</f>
        <v>352951408</v>
      </c>
      <c r="D29" s="27">
        <f t="shared" ref="D29:L29" si="1">SUM(D4:D28)</f>
        <v>59215667</v>
      </c>
      <c r="E29" s="27">
        <f t="shared" si="1"/>
        <v>14842750</v>
      </c>
      <c r="F29" s="28">
        <f t="shared" si="1"/>
        <v>31289837</v>
      </c>
      <c r="G29" s="29">
        <f t="shared" si="1"/>
        <v>5462706</v>
      </c>
      <c r="H29" s="30">
        <f t="shared" si="1"/>
        <v>238684523</v>
      </c>
      <c r="I29" s="31">
        <f t="shared" si="1"/>
        <v>537975</v>
      </c>
      <c r="J29" s="31">
        <f t="shared" si="1"/>
        <v>75348</v>
      </c>
      <c r="K29" s="31">
        <f t="shared" si="1"/>
        <v>6903</v>
      </c>
      <c r="L29" s="31">
        <f t="shared" si="1"/>
        <v>0</v>
      </c>
      <c r="M29" s="31">
        <f>SUM(M4:M28)</f>
        <v>228</v>
      </c>
      <c r="N29" s="31">
        <f>SUM(N4:N28)</f>
        <v>2835471</v>
      </c>
      <c r="O29" s="6"/>
      <c r="P29" s="6"/>
      <c r="R29" s="6"/>
    </row>
    <row r="30" spans="1:18" x14ac:dyDescent="0.25">
      <c r="C30" s="9"/>
    </row>
    <row r="31" spans="1:18" x14ac:dyDescent="0.25">
      <c r="C31" s="12"/>
      <c r="F31" s="13"/>
    </row>
    <row r="32" spans="1:18" x14ac:dyDescent="0.25">
      <c r="C32" s="14"/>
      <c r="F32" s="2"/>
    </row>
    <row r="33" spans="3:3" x14ac:dyDescent="0.25">
      <c r="C33" s="15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</sheetData>
  <mergeCells count="5">
    <mergeCell ref="B2:C2"/>
    <mergeCell ref="D2:H2"/>
    <mergeCell ref="I2:L2"/>
    <mergeCell ref="M2:N2"/>
    <mergeCell ref="A1:N1"/>
  </mergeCells>
  <conditionalFormatting sqref="C3:H3 N3">
    <cfRule type="cellIs" dxfId="0" priority="1" operator="lessThan">
      <formula>0</formula>
    </cfRule>
  </conditionalFormatting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2024-02-13T12:55:08Z</dcterms:modified>
</cp:coreProperties>
</file>