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озподіл 1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" l="1"/>
  <c r="M28" i="2"/>
  <c r="L28" i="2"/>
  <c r="K28" i="2"/>
  <c r="J28" i="2"/>
  <c r="I28" i="2"/>
  <c r="H28" i="2"/>
  <c r="G28" i="2"/>
  <c r="F28" i="2"/>
  <c r="E28" i="2"/>
  <c r="D28" i="2"/>
  <c r="N27" i="2"/>
  <c r="M27" i="2"/>
  <c r="L27" i="2"/>
  <c r="K27" i="2"/>
  <c r="J27" i="2"/>
  <c r="I27" i="2"/>
  <c r="H27" i="2"/>
  <c r="G27" i="2"/>
  <c r="F27" i="2"/>
  <c r="E27" i="2"/>
  <c r="D27" i="2"/>
  <c r="N26" i="2"/>
  <c r="M26" i="2"/>
  <c r="L26" i="2"/>
  <c r="K26" i="2"/>
  <c r="J26" i="2"/>
  <c r="I26" i="2"/>
  <c r="H26" i="2"/>
  <c r="G26" i="2"/>
  <c r="F26" i="2"/>
  <c r="E26" i="2"/>
  <c r="D26" i="2"/>
  <c r="N25" i="2"/>
  <c r="M25" i="2"/>
  <c r="L25" i="2"/>
  <c r="K25" i="2"/>
  <c r="J25" i="2"/>
  <c r="I25" i="2"/>
  <c r="H25" i="2"/>
  <c r="G25" i="2"/>
  <c r="F25" i="2"/>
  <c r="E25" i="2"/>
  <c r="D25" i="2"/>
  <c r="N24" i="2"/>
  <c r="M24" i="2"/>
  <c r="L24" i="2"/>
  <c r="K24" i="2"/>
  <c r="J24" i="2"/>
  <c r="I24" i="2"/>
  <c r="H24" i="2"/>
  <c r="G24" i="2"/>
  <c r="F24" i="2"/>
  <c r="E24" i="2"/>
  <c r="D24" i="2"/>
  <c r="N23" i="2"/>
  <c r="M23" i="2"/>
  <c r="L23" i="2"/>
  <c r="K23" i="2"/>
  <c r="J23" i="2"/>
  <c r="I23" i="2"/>
  <c r="H23" i="2"/>
  <c r="G23" i="2"/>
  <c r="F23" i="2"/>
  <c r="E23" i="2"/>
  <c r="D23" i="2"/>
  <c r="N22" i="2"/>
  <c r="M22" i="2"/>
  <c r="L22" i="2"/>
  <c r="K22" i="2"/>
  <c r="J22" i="2"/>
  <c r="I22" i="2"/>
  <c r="H22" i="2"/>
  <c r="G22" i="2"/>
  <c r="F22" i="2"/>
  <c r="E22" i="2"/>
  <c r="D22" i="2"/>
  <c r="N21" i="2"/>
  <c r="M21" i="2"/>
  <c r="L21" i="2"/>
  <c r="K21" i="2"/>
  <c r="J21" i="2"/>
  <c r="I21" i="2"/>
  <c r="H21" i="2"/>
  <c r="G21" i="2"/>
  <c r="F21" i="2"/>
  <c r="E21" i="2"/>
  <c r="D21" i="2"/>
  <c r="N20" i="2"/>
  <c r="M20" i="2"/>
  <c r="L20" i="2"/>
  <c r="K20" i="2"/>
  <c r="J20" i="2"/>
  <c r="I20" i="2"/>
  <c r="H20" i="2"/>
  <c r="G20" i="2"/>
  <c r="F20" i="2"/>
  <c r="E20" i="2"/>
  <c r="D20" i="2"/>
  <c r="N19" i="2"/>
  <c r="M19" i="2"/>
  <c r="L19" i="2"/>
  <c r="K19" i="2"/>
  <c r="J19" i="2"/>
  <c r="I19" i="2"/>
  <c r="H19" i="2"/>
  <c r="G19" i="2"/>
  <c r="F19" i="2"/>
  <c r="C19" i="2" s="1"/>
  <c r="E19" i="2"/>
  <c r="D19" i="2"/>
  <c r="N18" i="2"/>
  <c r="M18" i="2"/>
  <c r="L18" i="2"/>
  <c r="K18" i="2"/>
  <c r="J18" i="2"/>
  <c r="I18" i="2"/>
  <c r="H18" i="2"/>
  <c r="G18" i="2"/>
  <c r="F18" i="2"/>
  <c r="E18" i="2"/>
  <c r="D18" i="2"/>
  <c r="N17" i="2"/>
  <c r="M17" i="2"/>
  <c r="L17" i="2"/>
  <c r="K17" i="2"/>
  <c r="J17" i="2"/>
  <c r="I17" i="2"/>
  <c r="H17" i="2"/>
  <c r="G17" i="2"/>
  <c r="F17" i="2"/>
  <c r="E17" i="2"/>
  <c r="D17" i="2"/>
  <c r="N16" i="2"/>
  <c r="M16" i="2"/>
  <c r="L16" i="2"/>
  <c r="K16" i="2"/>
  <c r="J16" i="2"/>
  <c r="I16" i="2"/>
  <c r="H16" i="2"/>
  <c r="G16" i="2"/>
  <c r="F16" i="2"/>
  <c r="E16" i="2"/>
  <c r="D16" i="2"/>
  <c r="N15" i="2"/>
  <c r="M15" i="2"/>
  <c r="L15" i="2"/>
  <c r="K15" i="2"/>
  <c r="J15" i="2"/>
  <c r="I15" i="2"/>
  <c r="H15" i="2"/>
  <c r="G15" i="2"/>
  <c r="F15" i="2"/>
  <c r="C15" i="2" s="1"/>
  <c r="E15" i="2"/>
  <c r="D15" i="2"/>
  <c r="N14" i="2"/>
  <c r="M14" i="2"/>
  <c r="L14" i="2"/>
  <c r="K14" i="2"/>
  <c r="J14" i="2"/>
  <c r="I14" i="2"/>
  <c r="H14" i="2"/>
  <c r="G14" i="2"/>
  <c r="F14" i="2"/>
  <c r="E14" i="2"/>
  <c r="D14" i="2"/>
  <c r="N13" i="2"/>
  <c r="M13" i="2"/>
  <c r="L13" i="2"/>
  <c r="K13" i="2"/>
  <c r="J13" i="2"/>
  <c r="I13" i="2"/>
  <c r="H13" i="2"/>
  <c r="G13" i="2"/>
  <c r="F13" i="2"/>
  <c r="E13" i="2"/>
  <c r="D13" i="2"/>
  <c r="N12" i="2"/>
  <c r="M12" i="2"/>
  <c r="L12" i="2"/>
  <c r="K12" i="2"/>
  <c r="J12" i="2"/>
  <c r="I12" i="2"/>
  <c r="H12" i="2"/>
  <c r="G12" i="2"/>
  <c r="F12" i="2"/>
  <c r="E12" i="2"/>
  <c r="D12" i="2"/>
  <c r="N11" i="2"/>
  <c r="M11" i="2"/>
  <c r="L11" i="2"/>
  <c r="K11" i="2"/>
  <c r="J11" i="2"/>
  <c r="I11" i="2"/>
  <c r="H11" i="2"/>
  <c r="G11" i="2"/>
  <c r="F11" i="2"/>
  <c r="C11" i="2" s="1"/>
  <c r="E11" i="2"/>
  <c r="D11" i="2"/>
  <c r="N10" i="2"/>
  <c r="M10" i="2"/>
  <c r="L10" i="2"/>
  <c r="K10" i="2"/>
  <c r="J10" i="2"/>
  <c r="I10" i="2"/>
  <c r="H10" i="2"/>
  <c r="G10" i="2"/>
  <c r="F10" i="2"/>
  <c r="E10" i="2"/>
  <c r="D10" i="2"/>
  <c r="N9" i="2"/>
  <c r="M9" i="2"/>
  <c r="L9" i="2"/>
  <c r="K9" i="2"/>
  <c r="J9" i="2"/>
  <c r="I9" i="2"/>
  <c r="H9" i="2"/>
  <c r="G9" i="2"/>
  <c r="F9" i="2"/>
  <c r="E9" i="2"/>
  <c r="D9" i="2"/>
  <c r="N8" i="2"/>
  <c r="M8" i="2"/>
  <c r="L8" i="2"/>
  <c r="K8" i="2"/>
  <c r="J8" i="2"/>
  <c r="I8" i="2"/>
  <c r="H8" i="2"/>
  <c r="G8" i="2"/>
  <c r="F8" i="2"/>
  <c r="E8" i="2"/>
  <c r="D8" i="2"/>
  <c r="N7" i="2"/>
  <c r="M7" i="2"/>
  <c r="L7" i="2"/>
  <c r="K7" i="2"/>
  <c r="J7" i="2"/>
  <c r="I7" i="2"/>
  <c r="H7" i="2"/>
  <c r="G7" i="2"/>
  <c r="F7" i="2"/>
  <c r="C7" i="2" s="1"/>
  <c r="E7" i="2"/>
  <c r="D7" i="2"/>
  <c r="N6" i="2"/>
  <c r="M6" i="2"/>
  <c r="L6" i="2"/>
  <c r="K6" i="2"/>
  <c r="J6" i="2"/>
  <c r="I6" i="2"/>
  <c r="H6" i="2"/>
  <c r="G6" i="2"/>
  <c r="F6" i="2"/>
  <c r="E6" i="2"/>
  <c r="D6" i="2"/>
  <c r="N5" i="2"/>
  <c r="M5" i="2"/>
  <c r="L5" i="2"/>
  <c r="K5" i="2"/>
  <c r="J5" i="2"/>
  <c r="I5" i="2"/>
  <c r="H5" i="2"/>
  <c r="G5" i="2"/>
  <c r="F5" i="2"/>
  <c r="E5" i="2"/>
  <c r="D5" i="2"/>
  <c r="N4" i="2"/>
  <c r="M4" i="2"/>
  <c r="L4" i="2"/>
  <c r="K4" i="2"/>
  <c r="K29" i="2" s="1"/>
  <c r="J4" i="2"/>
  <c r="I4" i="2"/>
  <c r="H4" i="2"/>
  <c r="G4" i="2"/>
  <c r="G29" i="2" s="1"/>
  <c r="F4" i="2"/>
  <c r="E4" i="2"/>
  <c r="D4" i="2"/>
  <c r="C24" i="2" l="1"/>
  <c r="C28" i="2"/>
  <c r="C23" i="2"/>
  <c r="D29" i="2"/>
  <c r="H29" i="2"/>
  <c r="L29" i="2"/>
  <c r="C6" i="2"/>
  <c r="C10" i="2"/>
  <c r="C14" i="2"/>
  <c r="C18" i="2"/>
  <c r="C22" i="2"/>
  <c r="C27" i="2"/>
  <c r="I29" i="2"/>
  <c r="C5" i="2"/>
  <c r="C9" i="2"/>
  <c r="C13" i="2"/>
  <c r="C17" i="2"/>
  <c r="C21" i="2"/>
  <c r="C26" i="2"/>
  <c r="E29" i="2"/>
  <c r="M29" i="2"/>
  <c r="C4" i="2"/>
  <c r="J29" i="2"/>
  <c r="N29" i="2"/>
  <c r="C8" i="2"/>
  <c r="C12" i="2"/>
  <c r="C16" i="2"/>
  <c r="C20" i="2"/>
  <c r="C25" i="2"/>
  <c r="C29" i="2"/>
  <c r="F29" i="2"/>
</calcChain>
</file>

<file path=xl/sharedStrings.xml><?xml version="1.0" encoding="utf-8"?>
<sst xmlns="http://schemas.openxmlformats.org/spreadsheetml/2006/main" count="44" uniqueCount="44">
  <si>
    <t xml:space="preserve">                                                                                                                                              </t>
  </si>
  <si>
    <t>КЕКВ 2282</t>
  </si>
  <si>
    <t>КЕКВ 2730</t>
  </si>
  <si>
    <t>КЕКВ 2240</t>
  </si>
  <si>
    <t>ТВФ</t>
  </si>
  <si>
    <t>Всього</t>
  </si>
  <si>
    <t>Засоби для пересування (крісла колісні)</t>
  </si>
  <si>
    <t xml:space="preserve">Засоби реабілітації </t>
  </si>
  <si>
    <t>Ортопедичне взуття</t>
  </si>
  <si>
    <t>Протези молочної залози</t>
  </si>
  <si>
    <t>Протезно-ортопедичні вироби</t>
  </si>
  <si>
    <t>Поштові витрати пов'язані з компенсацією за самостійно придбані ДЗР (уточнена потреба  тервідділень Фонду)</t>
  </si>
  <si>
    <t>Ремонт ДЗР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</si>
  <si>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</si>
  <si>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</si>
  <si>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</si>
  <si>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</si>
  <si>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</si>
  <si>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</si>
  <si>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</si>
  <si>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</si>
  <si>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</si>
  <si>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</si>
  <si>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</si>
  <si>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</si>
  <si>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</si>
  <si>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</si>
  <si>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</si>
  <si>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</si>
  <si>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</si>
  <si>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</si>
  <si>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</si>
  <si>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</si>
  <si>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</si>
  <si>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</si>
  <si>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</si>
  <si>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</si>
  <si>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</si>
  <si>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РАЗОМ</t>
  </si>
  <si>
    <r>
      <t xml:space="preserve">Компенсація вартості за самостійно придбані </t>
    </r>
    <r>
      <rPr>
        <i/>
        <sz val="10"/>
        <rFont val="Times New Roman"/>
        <family val="1"/>
        <charset val="204"/>
      </rPr>
      <t>спеціальні засоби для орієнтування</t>
    </r>
    <r>
      <rPr>
        <sz val="10"/>
        <rFont val="Times New Roman"/>
        <family val="1"/>
        <charset val="204"/>
      </rPr>
      <t xml:space="preserve">, </t>
    </r>
    <r>
      <rPr>
        <i/>
        <sz val="10"/>
        <rFont val="Times New Roman"/>
        <family val="1"/>
        <charset val="204"/>
      </rPr>
      <t>спілкування та обміну інформацією</t>
    </r>
    <r>
      <rPr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</si>
  <si>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i/>
        <sz val="10"/>
        <rFont val="Times New Roman"/>
        <family val="1"/>
        <charset val="204"/>
      </rPr>
      <t>засоби реабілітації</t>
    </r>
    <r>
      <rPr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</si>
  <si>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i/>
        <sz val="10"/>
        <rFont val="Times New Roman"/>
        <family val="1"/>
        <charset val="204"/>
      </rPr>
      <t>ортези</t>
    </r>
    <r>
      <rPr>
        <sz val="10"/>
        <rFont val="Times New Roman"/>
        <family val="1"/>
        <charset val="204"/>
      </rPr>
      <t xml:space="preserve"> (уточнена потреба тервідділень Фонду)</t>
    </r>
  </si>
  <si>
    <r>
      <t>Компенсація вартості за самостійно придбані</t>
    </r>
    <r>
      <rPr>
        <i/>
        <sz val="10"/>
        <color indexed="8"/>
        <rFont val="Times New Roman"/>
        <family val="1"/>
        <charset val="204"/>
      </rPr>
      <t xml:space="preserve"> інші засоби</t>
    </r>
    <r>
      <rPr>
        <sz val="10"/>
        <color indexed="8"/>
        <rFont val="Times New Roman"/>
        <family val="1"/>
        <charset val="204"/>
      </rPr>
      <t xml:space="preserve"> (</t>
    </r>
    <r>
      <rPr>
        <i/>
        <sz val="10"/>
        <color indexed="8"/>
        <rFont val="Times New Roman"/>
        <family val="1"/>
        <charset val="204"/>
      </rPr>
      <t>акумулятори, наконечники)</t>
    </r>
    <r>
      <rPr>
        <sz val="10"/>
        <color indexed="8"/>
        <rFont val="Times New Roman"/>
        <family val="1"/>
        <charset val="204"/>
      </rPr>
      <t xml:space="preserve"> (уточнена потреба тервідділень Фонду)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</si>
  <si>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щодо проведеного фінансування за державною програмою 2507110 «Соціальний захист осіб з інвалідністю» у січні  2024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напрямом використання бюджетних коштів «Забезпечення допоміжними засобами реабілітації (технічними та іншими засобами реабілітації) осіб з інвалідністю, дітей з інвалідністю та інших окремих категорій населення, виплату                                                                                          грошової компенсації вартості за самостійно придбані такі засоби»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</si>
</sst>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₴_-;\-* #,##0.00\ _₴_-;_-* &quot;-&quot;??\ _₴_-;_-@_-"/>
    <numFmt numFmtId="165" formatCode="_-* #,##0.000\ _₴_-;\-* #,##0.000\ _₴_-;_-* &quot;-&quot;???\ _₴_-;_-@_-"/>
    <numFmt numFmtId="166" formatCode="_-* #,##0.00\ _₽_-;\-* #,##0.00\ _₽_-;_-* &quot;-&quot;??\ _₽_-;_-@_-"/>
    <numFmt numFmtId="167" formatCode="_-* #,##0.0\ _₴_-;\-* #,##0.0\ _₴_-;_-* &quot;-&quot;???\ _₴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3" fillId="0" borderId="1" xfId="2" applyFont="1" applyBorder="1" applyAlignment="1">
      <alignment horizontal="center" vertical="center"/>
    </xf>
    <xf numFmtId="164" fontId="3" fillId="0" borderId="1" xfId="3" applyFont="1" applyFill="1" applyBorder="1" applyAlignment="1">
      <alignment horizontal="center" vertical="center" wrapText="1"/>
    </xf>
    <xf numFmtId="4" fontId="3" fillId="0" borderId="1" xfId="3" applyNumberFormat="1" applyFont="1" applyFill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1" xfId="2" applyFont="1" applyBorder="1"/>
    <xf numFmtId="0" fontId="10" fillId="0" borderId="1" xfId="2" applyFont="1" applyBorder="1" applyAlignment="1">
      <alignment horizontal="center" vertical="center"/>
    </xf>
    <xf numFmtId="0" fontId="8" fillId="0" borderId="1" xfId="2" applyFont="1" applyBorder="1"/>
    <xf numFmtId="4" fontId="9" fillId="0" borderId="1" xfId="1" applyNumberFormat="1" applyFont="1" applyBorder="1" applyAlignment="1">
      <alignment horizontal="right"/>
    </xf>
    <xf numFmtId="4" fontId="9" fillId="0" borderId="1" xfId="3" applyNumberFormat="1" applyFont="1" applyBorder="1" applyAlignment="1">
      <alignment horizontal="right"/>
    </xf>
    <xf numFmtId="0" fontId="11" fillId="0" borderId="1" xfId="2" applyFont="1" applyBorder="1"/>
    <xf numFmtId="4" fontId="8" fillId="0" borderId="1" xfId="3" applyNumberFormat="1" applyFont="1" applyFill="1" applyBorder="1" applyAlignment="1">
      <alignment horizontal="right" indent="1"/>
    </xf>
    <xf numFmtId="4" fontId="8" fillId="0" borderId="1" xfId="3" applyNumberFormat="1" applyFont="1" applyFill="1" applyBorder="1" applyAlignment="1">
      <alignment horizontal="right"/>
    </xf>
    <xf numFmtId="4" fontId="8" fillId="0" borderId="1" xfId="3" applyNumberFormat="1" applyFont="1" applyBorder="1" applyAlignment="1">
      <alignment horizontal="right" indent="1"/>
    </xf>
    <xf numFmtId="4" fontId="8" fillId="0" borderId="1" xfId="3" applyNumberFormat="1" applyFont="1" applyFill="1" applyBorder="1" applyAlignment="1"/>
    <xf numFmtId="4" fontId="8" fillId="2" borderId="1" xfId="3" applyNumberFormat="1" applyFont="1" applyFill="1" applyBorder="1" applyAlignment="1">
      <alignment horizontal="right"/>
    </xf>
    <xf numFmtId="0" fontId="9" fillId="0" borderId="0" xfId="2" applyFont="1"/>
    <xf numFmtId="0" fontId="9" fillId="2" borderId="0" xfId="2" applyFont="1" applyFill="1" applyAlignment="1">
      <alignment horizontal="right"/>
    </xf>
    <xf numFmtId="164" fontId="9" fillId="0" borderId="0" xfId="2" applyNumberFormat="1" applyFont="1"/>
    <xf numFmtId="0" fontId="9" fillId="2" borderId="0" xfId="2" applyFont="1" applyFill="1"/>
    <xf numFmtId="164" fontId="9" fillId="0" borderId="0" xfId="3" applyFont="1" applyBorder="1"/>
    <xf numFmtId="4" fontId="9" fillId="0" borderId="0" xfId="2" applyNumberFormat="1" applyFont="1"/>
    <xf numFmtId="4" fontId="12" fillId="0" borderId="1" xfId="0" applyNumberFormat="1" applyFont="1" applyBorder="1"/>
    <xf numFmtId="0" fontId="11" fillId="0" borderId="0" xfId="2" applyFont="1"/>
    <xf numFmtId="4" fontId="11" fillId="0" borderId="0" xfId="2" applyNumberFormat="1" applyFont="1"/>
    <xf numFmtId="2" fontId="9" fillId="0" borderId="0" xfId="2" applyNumberFormat="1" applyFont="1"/>
    <xf numFmtId="4" fontId="8" fillId="0" borderId="0" xfId="2" applyNumberFormat="1" applyFont="1"/>
    <xf numFmtId="0" fontId="8" fillId="0" borderId="0" xfId="2" applyFont="1"/>
    <xf numFmtId="165" fontId="9" fillId="0" borderId="0" xfId="2" applyNumberFormat="1" applyFont="1"/>
    <xf numFmtId="166" fontId="9" fillId="0" borderId="0" xfId="2" applyNumberFormat="1" applyFont="1"/>
    <xf numFmtId="167" fontId="9" fillId="0" borderId="0" xfId="2" applyNumberFormat="1" applyFont="1"/>
    <xf numFmtId="4" fontId="13" fillId="0" borderId="0" xfId="4" applyNumberFormat="1" applyFont="1"/>
    <xf numFmtId="0" fontId="8" fillId="0" borderId="1" xfId="2" applyFont="1" applyBorder="1" applyAlignment="1">
      <alignment horizontal="center" wrapText="1"/>
    </xf>
    <xf numFmtId="0" fontId="8" fillId="0" borderId="1" xfId="2" applyFont="1" applyBorder="1" applyAlignment="1">
      <alignment horizontal="center"/>
    </xf>
    <xf numFmtId="0" fontId="8" fillId="0" borderId="6" xfId="2" applyFont="1" applyBorder="1" applyAlignment="1">
      <alignment horizontal="center" wrapText="1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</cellXfs>
  <cellStyles count="5">
    <cellStyle name="Звичайний" xfId="0" builtinId="0"/>
    <cellStyle name="Звичайний 2" xfId="2"/>
    <cellStyle name="Звичайний 2 2" xfId="4"/>
    <cellStyle name="Фінансовий" xfId="1" builtinId="3"/>
    <cellStyle name="Фінансовий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&#1056;&#1054;&#1047;&#1055;&#1054;&#1044;&#1030;&#1051;&#1048;%202024/&#1056;&#1086;&#1079;&#1087;&#1086;&#1076;&#1110;&#1083;%201/&#1053;&#1040;%20&#1052;&#1048;&#1053;%20&#1057;&#1054;&#1062;%20&#1056;&#1054;&#1047;&#1055;&#1054;&#1044;&#1030;&#1051;%201/2%20&#1057;&#1074;&#1086;&#1076;%20&#1085;&#1072;%20&#1088;&#1086;&#1079;&#1087;&#1086;&#1076;&#1110;&#1083;%20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літурка"/>
      <sheetName val="2023 "/>
      <sheetName val="Січень 2024"/>
      <sheetName val="2023 уточнено під-вами"/>
      <sheetName val="Зведена"/>
    </sheetNames>
    <sheetDataSet>
      <sheetData sheetId="0"/>
      <sheetData sheetId="1">
        <row r="3">
          <cell r="D3">
            <v>5062503</v>
          </cell>
          <cell r="E3">
            <v>796225</v>
          </cell>
          <cell r="F3">
            <v>2512668</v>
          </cell>
          <cell r="H3">
            <v>16345767</v>
          </cell>
          <cell r="I3">
            <v>45629</v>
          </cell>
          <cell r="J3">
            <v>6652</v>
          </cell>
          <cell r="L3">
            <v>6724</v>
          </cell>
          <cell r="N3">
            <v>541506</v>
          </cell>
        </row>
        <row r="4">
          <cell r="D4">
            <v>1053152</v>
          </cell>
          <cell r="E4">
            <v>241204</v>
          </cell>
          <cell r="F4">
            <v>666280</v>
          </cell>
          <cell r="H4">
            <v>6184553</v>
          </cell>
          <cell r="I4">
            <v>54371</v>
          </cell>
          <cell r="J4">
            <v>2377</v>
          </cell>
          <cell r="N4">
            <v>187168</v>
          </cell>
        </row>
        <row r="5">
          <cell r="D5">
            <v>3918490</v>
          </cell>
          <cell r="E5">
            <v>1171456</v>
          </cell>
          <cell r="F5">
            <v>1245011</v>
          </cell>
          <cell r="H5">
            <v>27187991</v>
          </cell>
          <cell r="I5">
            <v>68036</v>
          </cell>
          <cell r="J5">
            <v>3810</v>
          </cell>
          <cell r="N5">
            <v>490508</v>
          </cell>
        </row>
        <row r="6">
          <cell r="D6">
            <v>267345</v>
          </cell>
          <cell r="E6">
            <v>130500</v>
          </cell>
          <cell r="F6">
            <v>195340</v>
          </cell>
          <cell r="H6">
            <v>2369679</v>
          </cell>
          <cell r="I6">
            <v>8292</v>
          </cell>
          <cell r="N6">
            <v>96091</v>
          </cell>
        </row>
        <row r="7">
          <cell r="D7">
            <v>6634953</v>
          </cell>
          <cell r="E7">
            <v>700103</v>
          </cell>
          <cell r="F7">
            <v>1949608</v>
          </cell>
          <cell r="H7">
            <v>10853749</v>
          </cell>
          <cell r="I7">
            <v>80133</v>
          </cell>
          <cell r="J7">
            <v>4465</v>
          </cell>
          <cell r="L7">
            <v>24700</v>
          </cell>
          <cell r="N7">
            <v>127237</v>
          </cell>
        </row>
        <row r="8">
          <cell r="D8">
            <v>680447</v>
          </cell>
          <cell r="E8">
            <v>59753</v>
          </cell>
          <cell r="F8">
            <v>601450</v>
          </cell>
          <cell r="H8">
            <v>4211332</v>
          </cell>
          <cell r="I8">
            <v>8945</v>
          </cell>
          <cell r="N8">
            <v>7201</v>
          </cell>
        </row>
        <row r="9">
          <cell r="D9">
            <v>880797</v>
          </cell>
          <cell r="E9">
            <v>315089</v>
          </cell>
          <cell r="F9">
            <v>374482</v>
          </cell>
          <cell r="H9">
            <v>8009001</v>
          </cell>
          <cell r="I9">
            <v>10386</v>
          </cell>
          <cell r="J9">
            <v>2439</v>
          </cell>
          <cell r="N9">
            <v>72374</v>
          </cell>
        </row>
        <row r="10">
          <cell r="D10">
            <v>2123095</v>
          </cell>
          <cell r="E10">
            <v>174247</v>
          </cell>
          <cell r="F10">
            <v>1374896</v>
          </cell>
          <cell r="H10">
            <v>7910115</v>
          </cell>
          <cell r="I10">
            <v>160337</v>
          </cell>
          <cell r="J10">
            <v>742</v>
          </cell>
          <cell r="L10">
            <v>9576</v>
          </cell>
          <cell r="N10">
            <v>113639</v>
          </cell>
        </row>
        <row r="11">
          <cell r="D11">
            <v>1372320</v>
          </cell>
          <cell r="E11">
            <v>259434</v>
          </cell>
          <cell r="F11">
            <v>683929</v>
          </cell>
          <cell r="H11">
            <v>11521771</v>
          </cell>
          <cell r="I11">
            <v>38877</v>
          </cell>
          <cell r="J11">
            <v>1100</v>
          </cell>
          <cell r="L11">
            <v>13200</v>
          </cell>
          <cell r="N11">
            <v>157458</v>
          </cell>
        </row>
        <row r="12">
          <cell r="D12">
            <v>974508</v>
          </cell>
          <cell r="E12">
            <v>318048</v>
          </cell>
          <cell r="F12">
            <v>368727</v>
          </cell>
          <cell r="H12">
            <v>6880039</v>
          </cell>
          <cell r="I12">
            <v>52127</v>
          </cell>
          <cell r="M12">
            <v>90</v>
          </cell>
          <cell r="N12">
            <v>186147</v>
          </cell>
        </row>
        <row r="13">
          <cell r="D13">
            <v>0</v>
          </cell>
          <cell r="E13">
            <v>0</v>
          </cell>
          <cell r="F13">
            <v>0</v>
          </cell>
          <cell r="H13">
            <v>31566</v>
          </cell>
          <cell r="N13">
            <v>0</v>
          </cell>
        </row>
        <row r="14">
          <cell r="D14">
            <v>2137941</v>
          </cell>
          <cell r="E14">
            <v>417738</v>
          </cell>
          <cell r="F14">
            <v>2785422</v>
          </cell>
          <cell r="H14">
            <v>23445096</v>
          </cell>
          <cell r="I14">
            <v>104441</v>
          </cell>
          <cell r="J14">
            <v>1002</v>
          </cell>
          <cell r="N14">
            <v>434001</v>
          </cell>
        </row>
        <row r="15">
          <cell r="D15">
            <v>2012192</v>
          </cell>
          <cell r="E15">
            <v>783918</v>
          </cell>
          <cell r="F15">
            <v>677619</v>
          </cell>
          <cell r="H15">
            <v>11236377</v>
          </cell>
          <cell r="I15">
            <v>44481</v>
          </cell>
          <cell r="J15">
            <v>1364</v>
          </cell>
          <cell r="L15">
            <v>18516</v>
          </cell>
          <cell r="N15">
            <v>246609</v>
          </cell>
        </row>
        <row r="16">
          <cell r="D16">
            <v>3002210</v>
          </cell>
          <cell r="E16">
            <v>707786</v>
          </cell>
          <cell r="F16">
            <v>1228525</v>
          </cell>
          <cell r="H16">
            <v>11018988</v>
          </cell>
          <cell r="I16">
            <v>23592</v>
          </cell>
          <cell r="J16">
            <v>4063</v>
          </cell>
          <cell r="L16">
            <v>40752</v>
          </cell>
          <cell r="N16">
            <v>223229</v>
          </cell>
        </row>
        <row r="17">
          <cell r="D17">
            <v>2101035</v>
          </cell>
          <cell r="E17">
            <v>573467</v>
          </cell>
          <cell r="F17">
            <v>1779643</v>
          </cell>
          <cell r="H17">
            <v>14349248</v>
          </cell>
          <cell r="I17">
            <v>39775</v>
          </cell>
          <cell r="J17">
            <v>2021</v>
          </cell>
          <cell r="L17">
            <v>10320</v>
          </cell>
          <cell r="N17">
            <v>250032</v>
          </cell>
        </row>
        <row r="18">
          <cell r="D18">
            <v>1551381</v>
          </cell>
          <cell r="E18">
            <v>193327</v>
          </cell>
          <cell r="F18">
            <v>890816</v>
          </cell>
          <cell r="H18">
            <v>8278789</v>
          </cell>
          <cell r="I18">
            <v>31883</v>
          </cell>
          <cell r="J18">
            <v>1693</v>
          </cell>
          <cell r="L18">
            <v>16800</v>
          </cell>
          <cell r="N18">
            <v>310484</v>
          </cell>
        </row>
        <row r="19">
          <cell r="D19">
            <v>1853052</v>
          </cell>
          <cell r="E19">
            <v>451394</v>
          </cell>
          <cell r="F19">
            <v>2200800</v>
          </cell>
          <cell r="H19">
            <v>9196829</v>
          </cell>
          <cell r="I19">
            <v>67217</v>
          </cell>
          <cell r="J19">
            <v>5393</v>
          </cell>
          <cell r="L19">
            <v>18192</v>
          </cell>
          <cell r="N19">
            <v>101377</v>
          </cell>
        </row>
        <row r="20">
          <cell r="D20">
            <v>1337752</v>
          </cell>
          <cell r="E20">
            <v>265983</v>
          </cell>
          <cell r="F20">
            <v>3054699</v>
          </cell>
          <cell r="H20">
            <v>8607128</v>
          </cell>
          <cell r="I20">
            <v>10200</v>
          </cell>
          <cell r="J20">
            <v>822</v>
          </cell>
          <cell r="N20">
            <v>123569</v>
          </cell>
        </row>
        <row r="21">
          <cell r="D21">
            <v>1986583</v>
          </cell>
          <cell r="E21">
            <v>415995</v>
          </cell>
          <cell r="F21">
            <v>1635337</v>
          </cell>
          <cell r="H21">
            <v>14652773</v>
          </cell>
          <cell r="I21">
            <v>19840</v>
          </cell>
          <cell r="J21">
            <v>1488</v>
          </cell>
          <cell r="L21">
            <v>64</v>
          </cell>
          <cell r="N21">
            <v>259845</v>
          </cell>
        </row>
        <row r="22">
          <cell r="D22">
            <v>236222</v>
          </cell>
          <cell r="E22">
            <v>60085</v>
          </cell>
          <cell r="F22">
            <v>42414</v>
          </cell>
          <cell r="H22">
            <v>1793561</v>
          </cell>
          <cell r="N22">
            <v>87840</v>
          </cell>
        </row>
        <row r="23">
          <cell r="D23">
            <v>1324756</v>
          </cell>
          <cell r="E23">
            <v>292439</v>
          </cell>
          <cell r="F23">
            <v>2288158</v>
          </cell>
          <cell r="H23">
            <v>7346084</v>
          </cell>
          <cell r="I23">
            <v>23937</v>
          </cell>
          <cell r="J23">
            <v>1143</v>
          </cell>
          <cell r="N23">
            <v>15900</v>
          </cell>
        </row>
        <row r="24">
          <cell r="D24">
            <v>2343715</v>
          </cell>
          <cell r="E24">
            <v>553043</v>
          </cell>
          <cell r="F24">
            <v>589485</v>
          </cell>
          <cell r="H24">
            <v>9495063</v>
          </cell>
          <cell r="I24">
            <v>45936</v>
          </cell>
          <cell r="J24">
            <v>742</v>
          </cell>
          <cell r="L24">
            <v>2450</v>
          </cell>
          <cell r="N24">
            <v>28665</v>
          </cell>
        </row>
        <row r="25">
          <cell r="D25">
            <v>851347</v>
          </cell>
          <cell r="E25">
            <v>396337</v>
          </cell>
          <cell r="F25">
            <v>634978</v>
          </cell>
          <cell r="H25">
            <v>3146148</v>
          </cell>
          <cell r="I25">
            <v>27738</v>
          </cell>
          <cell r="J25">
            <v>985</v>
          </cell>
          <cell r="L25">
            <v>7804</v>
          </cell>
          <cell r="M25">
            <v>90</v>
          </cell>
          <cell r="N25">
            <v>57677</v>
          </cell>
        </row>
        <row r="26">
          <cell r="D26">
            <v>1892106</v>
          </cell>
          <cell r="E26">
            <v>509277</v>
          </cell>
          <cell r="F26">
            <v>834540</v>
          </cell>
          <cell r="H26">
            <v>7104548</v>
          </cell>
          <cell r="I26">
            <v>60293</v>
          </cell>
          <cell r="J26">
            <v>2636</v>
          </cell>
          <cell r="L26">
            <v>9880</v>
          </cell>
          <cell r="N26">
            <v>51722</v>
          </cell>
        </row>
        <row r="27">
          <cell r="D27">
            <v>2844862</v>
          </cell>
          <cell r="E27">
            <v>727753</v>
          </cell>
          <cell r="F27">
            <v>671846</v>
          </cell>
          <cell r="H27">
            <v>13836316</v>
          </cell>
          <cell r="I27">
            <v>44322</v>
          </cell>
          <cell r="J27">
            <v>857</v>
          </cell>
          <cell r="N27">
            <v>304270</v>
          </cell>
        </row>
      </sheetData>
      <sheetData sheetId="2">
        <row r="3">
          <cell r="N3">
            <v>0</v>
          </cell>
        </row>
        <row r="4">
          <cell r="N4">
            <v>11239</v>
          </cell>
        </row>
        <row r="5">
          <cell r="N5">
            <v>6600</v>
          </cell>
        </row>
        <row r="6">
          <cell r="N6">
            <v>0</v>
          </cell>
        </row>
        <row r="7">
          <cell r="N7">
            <v>47950</v>
          </cell>
        </row>
        <row r="8">
          <cell r="N8">
            <v>0</v>
          </cell>
        </row>
        <row r="9">
          <cell r="N9">
            <v>0</v>
          </cell>
        </row>
        <row r="10">
          <cell r="N10">
            <v>4700</v>
          </cell>
        </row>
        <row r="11">
          <cell r="N11">
            <v>11100</v>
          </cell>
        </row>
        <row r="12">
          <cell r="N12">
            <v>31773</v>
          </cell>
        </row>
        <row r="13">
          <cell r="N13">
            <v>0</v>
          </cell>
        </row>
        <row r="14">
          <cell r="N14">
            <v>0</v>
          </cell>
        </row>
        <row r="15">
          <cell r="N15">
            <v>0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25691</v>
          </cell>
        </row>
        <row r="19">
          <cell r="N19">
            <v>505</v>
          </cell>
        </row>
        <row r="20">
          <cell r="N20">
            <v>0</v>
          </cell>
        </row>
        <row r="21">
          <cell r="N21">
            <v>84100</v>
          </cell>
        </row>
        <row r="22">
          <cell r="N22">
            <v>0</v>
          </cell>
        </row>
        <row r="23">
          <cell r="N23">
            <v>28913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75563</v>
          </cell>
        </row>
        <row r="27">
          <cell r="N27">
            <v>70316</v>
          </cell>
        </row>
      </sheetData>
      <sheetData sheetId="3">
        <row r="3">
          <cell r="N3">
            <v>0</v>
          </cell>
        </row>
        <row r="4">
          <cell r="N4">
            <v>0</v>
          </cell>
        </row>
        <row r="5">
          <cell r="N5">
            <v>0</v>
          </cell>
        </row>
        <row r="6">
          <cell r="N6">
            <v>0</v>
          </cell>
        </row>
        <row r="7">
          <cell r="F7">
            <v>74246</v>
          </cell>
          <cell r="H7">
            <v>1687767</v>
          </cell>
          <cell r="N7">
            <v>100668</v>
          </cell>
        </row>
        <row r="8">
          <cell r="N8">
            <v>0</v>
          </cell>
        </row>
        <row r="9">
          <cell r="N9">
            <v>0</v>
          </cell>
        </row>
        <row r="10">
          <cell r="N10">
            <v>69652</v>
          </cell>
        </row>
        <row r="11">
          <cell r="N11">
            <v>0</v>
          </cell>
        </row>
        <row r="12">
          <cell r="N12">
            <v>0</v>
          </cell>
        </row>
        <row r="13">
          <cell r="N13">
            <v>0</v>
          </cell>
        </row>
        <row r="14">
          <cell r="N14">
            <v>0</v>
          </cell>
        </row>
        <row r="15">
          <cell r="N15">
            <v>0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121590</v>
          </cell>
        </row>
        <row r="22">
          <cell r="N22">
            <v>0</v>
          </cell>
        </row>
        <row r="23">
          <cell r="N23">
            <v>0</v>
          </cell>
        </row>
        <row r="24">
          <cell r="N24">
            <v>0</v>
          </cell>
        </row>
        <row r="25">
          <cell r="N25">
            <v>64806</v>
          </cell>
        </row>
        <row r="26">
          <cell r="N26">
            <v>23846</v>
          </cell>
        </row>
        <row r="27">
          <cell r="N27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workbookViewId="0">
      <selection activeCell="C37" sqref="C37"/>
    </sheetView>
  </sheetViews>
  <sheetFormatPr defaultColWidth="9.140625" defaultRowHeight="15.75" x14ac:dyDescent="0.25"/>
  <cols>
    <col min="1" max="1" width="4.140625" style="17" customWidth="1"/>
    <col min="2" max="2" width="21.140625" style="17" customWidth="1"/>
    <col min="3" max="3" width="20.140625" style="17" customWidth="1"/>
    <col min="4" max="4" width="21.140625" style="17" customWidth="1"/>
    <col min="5" max="5" width="22.140625" style="17" customWidth="1"/>
    <col min="6" max="6" width="22.7109375" style="17" customWidth="1"/>
    <col min="7" max="7" width="25.140625" style="17" customWidth="1"/>
    <col min="8" max="8" width="21.5703125" style="17" customWidth="1"/>
    <col min="9" max="9" width="18.85546875" style="20" customWidth="1"/>
    <col min="10" max="11" width="18.7109375" style="18" customWidth="1"/>
    <col min="12" max="12" width="18.85546875" style="18" customWidth="1"/>
    <col min="13" max="13" width="18.28515625" style="18" customWidth="1"/>
    <col min="14" max="14" width="16.5703125" style="21" customWidth="1"/>
    <col min="15" max="15" width="15.28515625" style="17" bestFit="1" customWidth="1"/>
    <col min="16" max="16" width="19.5703125" style="17" customWidth="1"/>
    <col min="17" max="17" width="9.140625" style="17"/>
    <col min="18" max="18" width="13" style="22" bestFit="1" customWidth="1"/>
    <col min="19" max="16384" width="9.140625" style="17"/>
  </cols>
  <sheetData>
    <row r="1" spans="1:16" customFormat="1" ht="79.5" customHeight="1" x14ac:dyDescent="0.25">
      <c r="A1" s="35" t="s">
        <v>43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6" x14ac:dyDescent="0.25">
      <c r="A2" s="6" t="s">
        <v>0</v>
      </c>
      <c r="B2" s="33"/>
      <c r="C2" s="33"/>
      <c r="D2" s="34" t="s">
        <v>1</v>
      </c>
      <c r="E2" s="34"/>
      <c r="F2" s="34"/>
      <c r="G2" s="34"/>
      <c r="H2" s="34"/>
      <c r="I2" s="36" t="s">
        <v>2</v>
      </c>
      <c r="J2" s="37"/>
      <c r="K2" s="37"/>
      <c r="L2" s="38"/>
      <c r="M2" s="39" t="s">
        <v>3</v>
      </c>
      <c r="N2" s="39"/>
    </row>
    <row r="3" spans="1:16" ht="114.75" x14ac:dyDescent="0.25">
      <c r="A3" s="7"/>
      <c r="B3" s="1" t="s">
        <v>4</v>
      </c>
      <c r="C3" s="2" t="s">
        <v>5</v>
      </c>
      <c r="D3" s="2" t="s">
        <v>6</v>
      </c>
      <c r="E3" s="2" t="s">
        <v>7</v>
      </c>
      <c r="F3" s="3" t="s">
        <v>8</v>
      </c>
      <c r="G3" s="2" t="s">
        <v>9</v>
      </c>
      <c r="H3" s="2" t="s">
        <v>10</v>
      </c>
      <c r="I3" s="4" t="s">
        <v>39</v>
      </c>
      <c r="J3" s="4" t="s">
        <v>40</v>
      </c>
      <c r="K3" s="4" t="s">
        <v>41</v>
      </c>
      <c r="L3" s="5" t="s">
        <v>42</v>
      </c>
      <c r="M3" s="4" t="s">
        <v>11</v>
      </c>
      <c r="N3" s="2" t="s">
        <v>12</v>
      </c>
    </row>
    <row r="4" spans="1:16" x14ac:dyDescent="0.25">
      <c r="A4" s="6">
        <v>1</v>
      </c>
      <c r="B4" s="8" t="s">
        <v>13</v>
      </c>
      <c r="C4" s="9">
        <f>SUM(D4:N4)</f>
        <v>25317674</v>
      </c>
      <c r="D4" s="10">
        <f>'[1]2023 '!D3+'[1]Січень 2024'!D3+'[1]2023 уточнено під-вами'!D3</f>
        <v>5062503</v>
      </c>
      <c r="E4" s="10">
        <f>'[1]2023 '!E3+'[1]Січень 2024'!E3+'[1]2023 уточнено під-вами'!E3</f>
        <v>796225</v>
      </c>
      <c r="F4" s="10">
        <f>'[1]2023 '!F3+'[1]Січень 2024'!F3+'[1]2023 уточнено під-вами'!F3</f>
        <v>2512668</v>
      </c>
      <c r="G4" s="10">
        <f>'[1]2023 '!G3+'[1]Січень 2024'!G3+'[1]2023 уточнено під-вами'!G3</f>
        <v>0</v>
      </c>
      <c r="H4" s="10">
        <f>'[1]2023 '!H3+'[1]Січень 2024'!H3+'[1]2023 уточнено під-вами'!H3</f>
        <v>16345767</v>
      </c>
      <c r="I4" s="10">
        <f>'[1]2023 '!I3+'[1]Січень 2024'!I3+'[1]2023 уточнено під-вами'!I3</f>
        <v>45629</v>
      </c>
      <c r="J4" s="10">
        <f>'[1]2023 '!J3+'[1]Січень 2024'!J3+'[1]2023 уточнено під-вами'!J3</f>
        <v>6652</v>
      </c>
      <c r="K4" s="10">
        <f>'[1]2023 '!K3+'[1]Січень 2024'!K3+'[1]2023 уточнено під-вами'!K3</f>
        <v>0</v>
      </c>
      <c r="L4" s="10">
        <f>'[1]2023 '!L3+'[1]Січень 2024'!L3+'[1]2023 уточнено під-вами'!L3</f>
        <v>6724</v>
      </c>
      <c r="M4" s="10">
        <f>'[1]2023 '!M3+'[1]Січень 2024'!M3+'[1]2023 уточнено під-вами'!M3</f>
        <v>0</v>
      </c>
      <c r="N4" s="10">
        <f>'[1]2023 '!N3+'[1]Січень 2024'!N3+'[1]2023 уточнено під-вами'!N3</f>
        <v>541506</v>
      </c>
    </row>
    <row r="5" spans="1:16" x14ac:dyDescent="0.25">
      <c r="A5" s="6">
        <v>2</v>
      </c>
      <c r="B5" s="8" t="s">
        <v>14</v>
      </c>
      <c r="C5" s="9">
        <f t="shared" ref="C5:C28" si="0">SUM(D5:N5)</f>
        <v>8400344</v>
      </c>
      <c r="D5" s="10">
        <f>'[1]2023 '!D4+'[1]Січень 2024'!D4+'[1]2023 уточнено під-вами'!D4</f>
        <v>1053152</v>
      </c>
      <c r="E5" s="10">
        <f>'[1]2023 '!E4+'[1]Січень 2024'!E4+'[1]2023 уточнено під-вами'!E4</f>
        <v>241204</v>
      </c>
      <c r="F5" s="10">
        <f>'[1]2023 '!F4+'[1]Січень 2024'!F4+'[1]2023 уточнено під-вами'!F4</f>
        <v>666280</v>
      </c>
      <c r="G5" s="10">
        <f>'[1]2023 '!G4+'[1]Січень 2024'!G4+'[1]2023 уточнено під-вами'!G4</f>
        <v>0</v>
      </c>
      <c r="H5" s="10">
        <f>'[1]2023 '!H4+'[1]Січень 2024'!H4+'[1]2023 уточнено під-вами'!H4</f>
        <v>6184553</v>
      </c>
      <c r="I5" s="10">
        <f>'[1]2023 '!I4+'[1]Січень 2024'!I4+'[1]2023 уточнено під-вами'!I4</f>
        <v>54371</v>
      </c>
      <c r="J5" s="10">
        <f>'[1]2023 '!J4+'[1]Січень 2024'!J4+'[1]2023 уточнено під-вами'!J4</f>
        <v>2377</v>
      </c>
      <c r="K5" s="10">
        <f>'[1]2023 '!K4+'[1]Січень 2024'!K4+'[1]2023 уточнено під-вами'!K4</f>
        <v>0</v>
      </c>
      <c r="L5" s="10">
        <f>'[1]2023 '!L4+'[1]Січень 2024'!L4+'[1]2023 уточнено під-вами'!L4</f>
        <v>0</v>
      </c>
      <c r="M5" s="10">
        <f>'[1]2023 '!M4+'[1]Січень 2024'!M4+'[1]2023 уточнено під-вами'!M4</f>
        <v>0</v>
      </c>
      <c r="N5" s="10">
        <f>'[1]2023 '!N4+'[1]Січень 2024'!N4+'[1]2023 уточнено під-вами'!N4</f>
        <v>198407</v>
      </c>
    </row>
    <row r="6" spans="1:16" x14ac:dyDescent="0.25">
      <c r="A6" s="6">
        <v>3</v>
      </c>
      <c r="B6" s="8" t="s">
        <v>15</v>
      </c>
      <c r="C6" s="9">
        <f t="shared" si="0"/>
        <v>34091902</v>
      </c>
      <c r="D6" s="10">
        <f>'[1]2023 '!D5+'[1]Січень 2024'!D5+'[1]2023 уточнено під-вами'!D5</f>
        <v>3918490</v>
      </c>
      <c r="E6" s="10">
        <f>'[1]2023 '!E5+'[1]Січень 2024'!E5+'[1]2023 уточнено під-вами'!E5</f>
        <v>1171456</v>
      </c>
      <c r="F6" s="10">
        <f>'[1]2023 '!F5+'[1]Січень 2024'!F5+'[1]2023 уточнено під-вами'!F5</f>
        <v>1245011</v>
      </c>
      <c r="G6" s="10">
        <f>'[1]2023 '!G5+'[1]Січень 2024'!G5+'[1]2023 уточнено під-вами'!G5</f>
        <v>0</v>
      </c>
      <c r="H6" s="10">
        <f>'[1]2023 '!H5+'[1]Січень 2024'!H5+'[1]2023 уточнено під-вами'!H5</f>
        <v>27187991</v>
      </c>
      <c r="I6" s="10">
        <f>'[1]2023 '!I5+'[1]Січень 2024'!I5+'[1]2023 уточнено під-вами'!I5</f>
        <v>68036</v>
      </c>
      <c r="J6" s="10">
        <f>'[1]2023 '!J5+'[1]Січень 2024'!J5+'[1]2023 уточнено під-вами'!J5</f>
        <v>3810</v>
      </c>
      <c r="K6" s="10">
        <f>'[1]2023 '!K5+'[1]Січень 2024'!K5+'[1]2023 уточнено під-вами'!K5</f>
        <v>0</v>
      </c>
      <c r="L6" s="10">
        <f>'[1]2023 '!L5+'[1]Січень 2024'!L5+'[1]2023 уточнено під-вами'!L5</f>
        <v>0</v>
      </c>
      <c r="M6" s="10">
        <f>'[1]2023 '!M5+'[1]Січень 2024'!M5+'[1]2023 уточнено під-вами'!M5</f>
        <v>0</v>
      </c>
      <c r="N6" s="10">
        <f>'[1]2023 '!N5+'[1]Січень 2024'!N5+'[1]2023 уточнено під-вами'!N5</f>
        <v>497108</v>
      </c>
    </row>
    <row r="7" spans="1:16" x14ac:dyDescent="0.25">
      <c r="A7" s="6">
        <v>4</v>
      </c>
      <c r="B7" s="8" t="s">
        <v>16</v>
      </c>
      <c r="C7" s="9">
        <f t="shared" si="0"/>
        <v>3067247</v>
      </c>
      <c r="D7" s="10">
        <f>'[1]2023 '!D6+'[1]Січень 2024'!D6+'[1]2023 уточнено під-вами'!D6</f>
        <v>267345</v>
      </c>
      <c r="E7" s="10">
        <f>'[1]2023 '!E6+'[1]Січень 2024'!E6+'[1]2023 уточнено під-вами'!E6</f>
        <v>130500</v>
      </c>
      <c r="F7" s="10">
        <f>'[1]2023 '!F6+'[1]Січень 2024'!F6+'[1]2023 уточнено під-вами'!F6</f>
        <v>195340</v>
      </c>
      <c r="G7" s="10">
        <f>'[1]2023 '!G6+'[1]Січень 2024'!G6+'[1]2023 уточнено під-вами'!G6</f>
        <v>0</v>
      </c>
      <c r="H7" s="10">
        <f>'[1]2023 '!H6+'[1]Січень 2024'!H6+'[1]2023 уточнено під-вами'!H6</f>
        <v>2369679</v>
      </c>
      <c r="I7" s="10">
        <f>'[1]2023 '!I6+'[1]Січень 2024'!I6+'[1]2023 уточнено під-вами'!I6</f>
        <v>8292</v>
      </c>
      <c r="J7" s="10">
        <f>'[1]2023 '!J6+'[1]Січень 2024'!J6+'[1]2023 уточнено під-вами'!J6</f>
        <v>0</v>
      </c>
      <c r="K7" s="10">
        <f>'[1]2023 '!K6+'[1]Січень 2024'!K6+'[1]2023 уточнено під-вами'!K6</f>
        <v>0</v>
      </c>
      <c r="L7" s="10">
        <f>'[1]2023 '!L6+'[1]Січень 2024'!L6+'[1]2023 уточнено під-вами'!L6</f>
        <v>0</v>
      </c>
      <c r="M7" s="10">
        <f>'[1]2023 '!M6+'[1]Січень 2024'!M6+'[1]2023 уточнено під-вами'!M6</f>
        <v>0</v>
      </c>
      <c r="N7" s="10">
        <f>'[1]2023 '!N6+'[1]Січень 2024'!N6+'[1]2023 уточнено під-вами'!N6</f>
        <v>96091</v>
      </c>
    </row>
    <row r="8" spans="1:16" x14ac:dyDescent="0.25">
      <c r="A8" s="6">
        <v>5</v>
      </c>
      <c r="B8" s="8" t="s">
        <v>17</v>
      </c>
      <c r="C8" s="9">
        <f t="shared" si="0"/>
        <v>22285579</v>
      </c>
      <c r="D8" s="10">
        <f>'[1]2023 '!D7+'[1]Січень 2024'!D7+'[1]2023 уточнено під-вами'!D7</f>
        <v>6634953</v>
      </c>
      <c r="E8" s="10">
        <f>'[1]2023 '!E7+'[1]Січень 2024'!E7+'[1]2023 уточнено під-вами'!E7</f>
        <v>700103</v>
      </c>
      <c r="F8" s="10">
        <f>'[1]2023 '!F7+'[1]Січень 2024'!F7+'[1]2023 уточнено під-вами'!F7</f>
        <v>2023854</v>
      </c>
      <c r="G8" s="10">
        <f>'[1]2023 '!G7+'[1]Січень 2024'!G7+'[1]2023 уточнено під-вами'!G7</f>
        <v>0</v>
      </c>
      <c r="H8" s="10">
        <f>'[1]2023 '!H7+'[1]Січень 2024'!H7+'[1]2023 уточнено під-вами'!H7</f>
        <v>12541516</v>
      </c>
      <c r="I8" s="10">
        <f>'[1]2023 '!I7+'[1]Січень 2024'!I7+'[1]2023 уточнено під-вами'!I7</f>
        <v>80133</v>
      </c>
      <c r="J8" s="10">
        <f>'[1]2023 '!J7+'[1]Січень 2024'!J7+'[1]2023 уточнено під-вами'!J7</f>
        <v>4465</v>
      </c>
      <c r="K8" s="10">
        <f>'[1]2023 '!K7+'[1]Січень 2024'!K7+'[1]2023 уточнено під-вами'!K7</f>
        <v>0</v>
      </c>
      <c r="L8" s="10">
        <f>'[1]2023 '!L7+'[1]Січень 2024'!L7+'[1]2023 уточнено під-вами'!L7</f>
        <v>24700</v>
      </c>
      <c r="M8" s="10">
        <f>'[1]2023 '!M7+'[1]Січень 2024'!M7+'[1]2023 уточнено під-вами'!M7</f>
        <v>0</v>
      </c>
      <c r="N8" s="10">
        <f>'[1]2023 '!N7+'[1]Січень 2024'!N7+'[1]2023 уточнено під-вами'!N7</f>
        <v>275855</v>
      </c>
    </row>
    <row r="9" spans="1:16" x14ac:dyDescent="0.25">
      <c r="A9" s="6">
        <v>6</v>
      </c>
      <c r="B9" s="8" t="s">
        <v>18</v>
      </c>
      <c r="C9" s="9">
        <f t="shared" si="0"/>
        <v>5569128</v>
      </c>
      <c r="D9" s="10">
        <f>'[1]2023 '!D8+'[1]Січень 2024'!D8+'[1]2023 уточнено під-вами'!D8</f>
        <v>680447</v>
      </c>
      <c r="E9" s="10">
        <f>'[1]2023 '!E8+'[1]Січень 2024'!E8+'[1]2023 уточнено під-вами'!E8</f>
        <v>59753</v>
      </c>
      <c r="F9" s="10">
        <f>'[1]2023 '!F8+'[1]Січень 2024'!F8+'[1]2023 уточнено під-вами'!F8</f>
        <v>601450</v>
      </c>
      <c r="G9" s="10">
        <f>'[1]2023 '!G8+'[1]Січень 2024'!G8+'[1]2023 уточнено під-вами'!G8</f>
        <v>0</v>
      </c>
      <c r="H9" s="10">
        <f>'[1]2023 '!H8+'[1]Січень 2024'!H8+'[1]2023 уточнено під-вами'!H8</f>
        <v>4211332</v>
      </c>
      <c r="I9" s="10">
        <f>'[1]2023 '!I8+'[1]Січень 2024'!I8+'[1]2023 уточнено під-вами'!I8</f>
        <v>8945</v>
      </c>
      <c r="J9" s="10">
        <f>'[1]2023 '!J8+'[1]Січень 2024'!J8+'[1]2023 уточнено під-вами'!J8</f>
        <v>0</v>
      </c>
      <c r="K9" s="10">
        <f>'[1]2023 '!K8+'[1]Січень 2024'!K8+'[1]2023 уточнено під-вами'!K8</f>
        <v>0</v>
      </c>
      <c r="L9" s="10">
        <f>'[1]2023 '!L8+'[1]Січень 2024'!L8+'[1]2023 уточнено під-вами'!L8</f>
        <v>0</v>
      </c>
      <c r="M9" s="10">
        <f>'[1]2023 '!M8+'[1]Січень 2024'!M8+'[1]2023 уточнено під-вами'!M8</f>
        <v>0</v>
      </c>
      <c r="N9" s="10">
        <f>'[1]2023 '!N8+'[1]Січень 2024'!N8+'[1]2023 уточнено під-вами'!N8</f>
        <v>7201</v>
      </c>
    </row>
    <row r="10" spans="1:16" x14ac:dyDescent="0.25">
      <c r="A10" s="6">
        <v>7</v>
      </c>
      <c r="B10" s="8" t="s">
        <v>19</v>
      </c>
      <c r="C10" s="9">
        <f t="shared" si="0"/>
        <v>9664568</v>
      </c>
      <c r="D10" s="10">
        <f>'[1]2023 '!D9+'[1]Січень 2024'!D9+'[1]2023 уточнено під-вами'!D9</f>
        <v>880797</v>
      </c>
      <c r="E10" s="10">
        <f>'[1]2023 '!E9+'[1]Січень 2024'!E9+'[1]2023 уточнено під-вами'!E9</f>
        <v>315089</v>
      </c>
      <c r="F10" s="10">
        <f>'[1]2023 '!F9+'[1]Січень 2024'!F9+'[1]2023 уточнено під-вами'!F9</f>
        <v>374482</v>
      </c>
      <c r="G10" s="10">
        <f>'[1]2023 '!G9+'[1]Січень 2024'!G9+'[1]2023 уточнено під-вами'!G9</f>
        <v>0</v>
      </c>
      <c r="H10" s="10">
        <f>'[1]2023 '!H9+'[1]Січень 2024'!H9+'[1]2023 уточнено під-вами'!H9</f>
        <v>8009001</v>
      </c>
      <c r="I10" s="10">
        <f>'[1]2023 '!I9+'[1]Січень 2024'!I9+'[1]2023 уточнено під-вами'!I9</f>
        <v>10386</v>
      </c>
      <c r="J10" s="10">
        <f>'[1]2023 '!J9+'[1]Січень 2024'!J9+'[1]2023 уточнено під-вами'!J9</f>
        <v>2439</v>
      </c>
      <c r="K10" s="10">
        <f>'[1]2023 '!K9+'[1]Січень 2024'!K9+'[1]2023 уточнено під-вами'!K9</f>
        <v>0</v>
      </c>
      <c r="L10" s="10">
        <f>'[1]2023 '!L9+'[1]Січень 2024'!L9+'[1]2023 уточнено під-вами'!L9</f>
        <v>0</v>
      </c>
      <c r="M10" s="10">
        <f>'[1]2023 '!M9+'[1]Січень 2024'!M9+'[1]2023 уточнено під-вами'!M9</f>
        <v>0</v>
      </c>
      <c r="N10" s="10">
        <f>'[1]2023 '!N9+'[1]Січень 2024'!N9+'[1]2023 уточнено під-вами'!N9</f>
        <v>72374</v>
      </c>
    </row>
    <row r="11" spans="1:16" x14ac:dyDescent="0.25">
      <c r="A11" s="6">
        <v>8</v>
      </c>
      <c r="B11" s="8" t="s">
        <v>20</v>
      </c>
      <c r="C11" s="9">
        <f t="shared" si="0"/>
        <v>11940999</v>
      </c>
      <c r="D11" s="10">
        <f>'[1]2023 '!D10+'[1]Січень 2024'!D10+'[1]2023 уточнено під-вами'!D10</f>
        <v>2123095</v>
      </c>
      <c r="E11" s="10">
        <f>'[1]2023 '!E10+'[1]Січень 2024'!E10+'[1]2023 уточнено під-вами'!E10</f>
        <v>174247</v>
      </c>
      <c r="F11" s="10">
        <f>'[1]2023 '!F10+'[1]Січень 2024'!F10+'[1]2023 уточнено під-вами'!F10</f>
        <v>1374896</v>
      </c>
      <c r="G11" s="10">
        <f>'[1]2023 '!G10+'[1]Січень 2024'!G10+'[1]2023 уточнено під-вами'!G10</f>
        <v>0</v>
      </c>
      <c r="H11" s="10">
        <f>'[1]2023 '!H10+'[1]Січень 2024'!H10+'[1]2023 уточнено під-вами'!H10</f>
        <v>7910115</v>
      </c>
      <c r="I11" s="10">
        <f>'[1]2023 '!I10+'[1]Січень 2024'!I10+'[1]2023 уточнено під-вами'!I10</f>
        <v>160337</v>
      </c>
      <c r="J11" s="10">
        <f>'[1]2023 '!J10+'[1]Січень 2024'!J10+'[1]2023 уточнено під-вами'!J10</f>
        <v>742</v>
      </c>
      <c r="K11" s="10">
        <f>'[1]2023 '!K10+'[1]Січень 2024'!K10+'[1]2023 уточнено під-вами'!K10</f>
        <v>0</v>
      </c>
      <c r="L11" s="10">
        <f>'[1]2023 '!L10+'[1]Січень 2024'!L10+'[1]2023 уточнено під-вами'!L10</f>
        <v>9576</v>
      </c>
      <c r="M11" s="10">
        <f>'[1]2023 '!M10+'[1]Січень 2024'!M10+'[1]2023 уточнено під-вами'!M10</f>
        <v>0</v>
      </c>
      <c r="N11" s="10">
        <f>'[1]2023 '!N10+'[1]Січень 2024'!N10+'[1]2023 уточнено під-вами'!N10</f>
        <v>187991</v>
      </c>
    </row>
    <row r="12" spans="1:16" x14ac:dyDescent="0.25">
      <c r="A12" s="6">
        <v>9</v>
      </c>
      <c r="B12" s="8" t="s">
        <v>21</v>
      </c>
      <c r="C12" s="9">
        <f t="shared" si="0"/>
        <v>14059189</v>
      </c>
      <c r="D12" s="10">
        <f>'[1]2023 '!D11+'[1]Січень 2024'!D11+'[1]2023 уточнено під-вами'!D11</f>
        <v>1372320</v>
      </c>
      <c r="E12" s="10">
        <f>'[1]2023 '!E11+'[1]Січень 2024'!E11+'[1]2023 уточнено під-вами'!E11</f>
        <v>259434</v>
      </c>
      <c r="F12" s="10">
        <f>'[1]2023 '!F11+'[1]Січень 2024'!F11+'[1]2023 уточнено під-вами'!F11</f>
        <v>683929</v>
      </c>
      <c r="G12" s="10">
        <f>'[1]2023 '!G11+'[1]Січень 2024'!G11+'[1]2023 уточнено під-вами'!G11</f>
        <v>0</v>
      </c>
      <c r="H12" s="10">
        <f>'[1]2023 '!H11+'[1]Січень 2024'!H11+'[1]2023 уточнено під-вами'!H11</f>
        <v>11521771</v>
      </c>
      <c r="I12" s="10">
        <f>'[1]2023 '!I11+'[1]Січень 2024'!I11+'[1]2023 уточнено під-вами'!I11</f>
        <v>38877</v>
      </c>
      <c r="J12" s="10">
        <f>'[1]2023 '!J11+'[1]Січень 2024'!J11+'[1]2023 уточнено під-вами'!J11</f>
        <v>1100</v>
      </c>
      <c r="K12" s="10">
        <f>'[1]2023 '!K11+'[1]Січень 2024'!K11+'[1]2023 уточнено під-вами'!K11</f>
        <v>0</v>
      </c>
      <c r="L12" s="10">
        <f>'[1]2023 '!L11+'[1]Січень 2024'!L11+'[1]2023 уточнено під-вами'!L11</f>
        <v>13200</v>
      </c>
      <c r="M12" s="10">
        <f>'[1]2023 '!M11+'[1]Січень 2024'!M11+'[1]2023 уточнено під-вами'!M11</f>
        <v>0</v>
      </c>
      <c r="N12" s="10">
        <f>'[1]2023 '!N11+'[1]Січень 2024'!N11+'[1]2023 уточнено під-вами'!N11</f>
        <v>168558</v>
      </c>
    </row>
    <row r="13" spans="1:16" x14ac:dyDescent="0.25">
      <c r="A13" s="6">
        <v>10</v>
      </c>
      <c r="B13" s="8" t="s">
        <v>22</v>
      </c>
      <c r="C13" s="9">
        <f t="shared" si="0"/>
        <v>8811459</v>
      </c>
      <c r="D13" s="10">
        <f>'[1]2023 '!D12+'[1]Січень 2024'!D12+'[1]2023 уточнено під-вами'!D12</f>
        <v>974508</v>
      </c>
      <c r="E13" s="10">
        <f>'[1]2023 '!E12+'[1]Січень 2024'!E12+'[1]2023 уточнено під-вами'!E12</f>
        <v>318048</v>
      </c>
      <c r="F13" s="10">
        <f>'[1]2023 '!F12+'[1]Січень 2024'!F12+'[1]2023 уточнено під-вами'!F12</f>
        <v>368727</v>
      </c>
      <c r="G13" s="10">
        <f>'[1]2023 '!G12+'[1]Січень 2024'!G12+'[1]2023 уточнено під-вами'!G12</f>
        <v>0</v>
      </c>
      <c r="H13" s="10">
        <f>'[1]2023 '!H12+'[1]Січень 2024'!H12+'[1]2023 уточнено під-вами'!H12</f>
        <v>6880039</v>
      </c>
      <c r="I13" s="10">
        <f>'[1]2023 '!I12+'[1]Січень 2024'!I12+'[1]2023 уточнено під-вами'!I12</f>
        <v>52127</v>
      </c>
      <c r="J13" s="10">
        <f>'[1]2023 '!J12+'[1]Січень 2024'!J12+'[1]2023 уточнено під-вами'!J12</f>
        <v>0</v>
      </c>
      <c r="K13" s="10">
        <f>'[1]2023 '!K12+'[1]Січень 2024'!K12+'[1]2023 уточнено під-вами'!K12</f>
        <v>0</v>
      </c>
      <c r="L13" s="10">
        <f>'[1]2023 '!L12+'[1]Січень 2024'!L12+'[1]2023 уточнено під-вами'!L12</f>
        <v>0</v>
      </c>
      <c r="M13" s="10">
        <f>'[1]2023 '!M12+'[1]Січень 2024'!M12+'[1]2023 уточнено під-вами'!M12</f>
        <v>90</v>
      </c>
      <c r="N13" s="10">
        <f>'[1]2023 '!N12+'[1]Січень 2024'!N12+'[1]2023 уточнено під-вами'!N12</f>
        <v>217920</v>
      </c>
    </row>
    <row r="14" spans="1:16" x14ac:dyDescent="0.25">
      <c r="A14" s="6">
        <v>11</v>
      </c>
      <c r="B14" s="8" t="s">
        <v>23</v>
      </c>
      <c r="C14" s="9">
        <f t="shared" si="0"/>
        <v>31566</v>
      </c>
      <c r="D14" s="10">
        <f>'[1]2023 '!D13+'[1]Січень 2024'!D13+'[1]2023 уточнено під-вами'!D13</f>
        <v>0</v>
      </c>
      <c r="E14" s="10">
        <f>'[1]2023 '!E13+'[1]Січень 2024'!E13+'[1]2023 уточнено під-вами'!E13</f>
        <v>0</v>
      </c>
      <c r="F14" s="10">
        <f>'[1]2023 '!F13+'[1]Січень 2024'!F13+'[1]2023 уточнено під-вами'!F13</f>
        <v>0</v>
      </c>
      <c r="G14" s="10">
        <f>'[1]2023 '!G13+'[1]Січень 2024'!G13+'[1]2023 уточнено під-вами'!G13</f>
        <v>0</v>
      </c>
      <c r="H14" s="10">
        <f>'[1]2023 '!H13+'[1]Січень 2024'!H13+'[1]2023 уточнено під-вами'!H13</f>
        <v>31566</v>
      </c>
      <c r="I14" s="10">
        <f>'[1]2023 '!I13+'[1]Січень 2024'!I13+'[1]2023 уточнено під-вами'!I13</f>
        <v>0</v>
      </c>
      <c r="J14" s="10">
        <f>'[1]2023 '!J13+'[1]Січень 2024'!J13+'[1]2023 уточнено під-вами'!J13</f>
        <v>0</v>
      </c>
      <c r="K14" s="10">
        <f>'[1]2023 '!K13+'[1]Січень 2024'!K13+'[1]2023 уточнено під-вами'!K13</f>
        <v>0</v>
      </c>
      <c r="L14" s="10">
        <f>'[1]2023 '!L13+'[1]Січень 2024'!L13+'[1]2023 уточнено під-вами'!L13</f>
        <v>0</v>
      </c>
      <c r="M14" s="10">
        <f>'[1]2023 '!M13+'[1]Січень 2024'!M13+'[1]2023 уточнено під-вами'!M13</f>
        <v>0</v>
      </c>
      <c r="N14" s="10">
        <f>'[1]2023 '!N13+'[1]Січень 2024'!N13+'[1]2023 уточнено під-вами'!N13</f>
        <v>0</v>
      </c>
      <c r="P14" s="22"/>
    </row>
    <row r="15" spans="1:16" x14ac:dyDescent="0.25">
      <c r="A15" s="6">
        <v>12</v>
      </c>
      <c r="B15" s="8" t="s">
        <v>24</v>
      </c>
      <c r="C15" s="9">
        <f t="shared" si="0"/>
        <v>29325641</v>
      </c>
      <c r="D15" s="10">
        <f>'[1]2023 '!D14+'[1]Січень 2024'!D14+'[1]2023 уточнено під-вами'!D14</f>
        <v>2137941</v>
      </c>
      <c r="E15" s="10">
        <f>'[1]2023 '!E14+'[1]Січень 2024'!E14+'[1]2023 уточнено під-вами'!E14</f>
        <v>417738</v>
      </c>
      <c r="F15" s="10">
        <f>'[1]2023 '!F14+'[1]Січень 2024'!F14+'[1]2023 уточнено під-вами'!F14</f>
        <v>2785422</v>
      </c>
      <c r="G15" s="10">
        <f>'[1]2023 '!G14+'[1]Січень 2024'!G14+'[1]2023 уточнено під-вами'!G14</f>
        <v>0</v>
      </c>
      <c r="H15" s="10">
        <f>'[1]2023 '!H14+'[1]Січень 2024'!H14+'[1]2023 уточнено під-вами'!H14</f>
        <v>23445096</v>
      </c>
      <c r="I15" s="10">
        <f>'[1]2023 '!I14+'[1]Січень 2024'!I14+'[1]2023 уточнено під-вами'!I14</f>
        <v>104441</v>
      </c>
      <c r="J15" s="10">
        <f>'[1]2023 '!J14+'[1]Січень 2024'!J14+'[1]2023 уточнено під-вами'!J14</f>
        <v>1002</v>
      </c>
      <c r="K15" s="10">
        <f>'[1]2023 '!K14+'[1]Січень 2024'!K14+'[1]2023 уточнено під-вами'!K14</f>
        <v>0</v>
      </c>
      <c r="L15" s="10">
        <f>'[1]2023 '!L14+'[1]Січень 2024'!L14+'[1]2023 уточнено під-вами'!L14</f>
        <v>0</v>
      </c>
      <c r="M15" s="10">
        <f>'[1]2023 '!M14+'[1]Січень 2024'!M14+'[1]2023 уточнено під-вами'!M14</f>
        <v>0</v>
      </c>
      <c r="N15" s="10">
        <f>'[1]2023 '!N14+'[1]Січень 2024'!N14+'[1]2023 уточнено під-вами'!N14</f>
        <v>434001</v>
      </c>
    </row>
    <row r="16" spans="1:16" x14ac:dyDescent="0.25">
      <c r="A16" s="6">
        <v>13</v>
      </c>
      <c r="B16" s="8" t="s">
        <v>25</v>
      </c>
      <c r="C16" s="9">
        <f t="shared" si="0"/>
        <v>15021076</v>
      </c>
      <c r="D16" s="10">
        <f>'[1]2023 '!D15+'[1]Січень 2024'!D15+'[1]2023 уточнено під-вами'!D15</f>
        <v>2012192</v>
      </c>
      <c r="E16" s="10">
        <f>'[1]2023 '!E15+'[1]Січень 2024'!E15+'[1]2023 уточнено під-вами'!E15</f>
        <v>783918</v>
      </c>
      <c r="F16" s="10">
        <f>'[1]2023 '!F15+'[1]Січень 2024'!F15+'[1]2023 уточнено під-вами'!F15</f>
        <v>677619</v>
      </c>
      <c r="G16" s="10">
        <f>'[1]2023 '!G15+'[1]Січень 2024'!G15+'[1]2023 уточнено під-вами'!G15</f>
        <v>0</v>
      </c>
      <c r="H16" s="10">
        <f>'[1]2023 '!H15+'[1]Січень 2024'!H15+'[1]2023 уточнено під-вами'!H15</f>
        <v>11236377</v>
      </c>
      <c r="I16" s="10">
        <f>'[1]2023 '!I15+'[1]Січень 2024'!I15+'[1]2023 уточнено під-вами'!I15</f>
        <v>44481</v>
      </c>
      <c r="J16" s="10">
        <f>'[1]2023 '!J15+'[1]Січень 2024'!J15+'[1]2023 уточнено під-вами'!J15</f>
        <v>1364</v>
      </c>
      <c r="K16" s="10">
        <f>'[1]2023 '!K15+'[1]Січень 2024'!K15+'[1]2023 уточнено під-вами'!K15</f>
        <v>0</v>
      </c>
      <c r="L16" s="10">
        <f>'[1]2023 '!L15+'[1]Січень 2024'!L15+'[1]2023 уточнено під-вами'!L15</f>
        <v>18516</v>
      </c>
      <c r="M16" s="10">
        <f>'[1]2023 '!M15+'[1]Січень 2024'!M15+'[1]2023 уточнено під-вами'!M15</f>
        <v>0</v>
      </c>
      <c r="N16" s="10">
        <f>'[1]2023 '!N15+'[1]Січень 2024'!N15+'[1]2023 уточнено під-вами'!N15</f>
        <v>246609</v>
      </c>
    </row>
    <row r="17" spans="1:18" x14ac:dyDescent="0.25">
      <c r="A17" s="6">
        <v>14</v>
      </c>
      <c r="B17" s="8" t="s">
        <v>26</v>
      </c>
      <c r="C17" s="9">
        <f t="shared" si="0"/>
        <v>16249145</v>
      </c>
      <c r="D17" s="10">
        <f>'[1]2023 '!D16+'[1]Січень 2024'!D16+'[1]2023 уточнено під-вами'!D16</f>
        <v>3002210</v>
      </c>
      <c r="E17" s="10">
        <f>'[1]2023 '!E16+'[1]Січень 2024'!E16+'[1]2023 уточнено під-вами'!E16</f>
        <v>707786</v>
      </c>
      <c r="F17" s="10">
        <f>'[1]2023 '!F16+'[1]Січень 2024'!F16+'[1]2023 уточнено під-вами'!F16</f>
        <v>1228525</v>
      </c>
      <c r="G17" s="10">
        <f>'[1]2023 '!G16+'[1]Січень 2024'!G16+'[1]2023 уточнено під-вами'!G16</f>
        <v>0</v>
      </c>
      <c r="H17" s="10">
        <f>'[1]2023 '!H16+'[1]Січень 2024'!H16+'[1]2023 уточнено під-вами'!H16</f>
        <v>11018988</v>
      </c>
      <c r="I17" s="10">
        <f>'[1]2023 '!I16+'[1]Січень 2024'!I16+'[1]2023 уточнено під-вами'!I16</f>
        <v>23592</v>
      </c>
      <c r="J17" s="10">
        <f>'[1]2023 '!J16+'[1]Січень 2024'!J16+'[1]2023 уточнено під-вами'!J16</f>
        <v>4063</v>
      </c>
      <c r="K17" s="10">
        <f>'[1]2023 '!K16+'[1]Січень 2024'!K16+'[1]2023 уточнено під-вами'!K16</f>
        <v>0</v>
      </c>
      <c r="L17" s="10">
        <f>'[1]2023 '!L16+'[1]Січень 2024'!L16+'[1]2023 уточнено під-вами'!L16</f>
        <v>40752</v>
      </c>
      <c r="M17" s="10">
        <f>'[1]2023 '!M16+'[1]Січень 2024'!M16+'[1]2023 уточнено під-вами'!M16</f>
        <v>0</v>
      </c>
      <c r="N17" s="10">
        <f>'[1]2023 '!N16+'[1]Січень 2024'!N16+'[1]2023 уточнено під-вами'!N16</f>
        <v>223229</v>
      </c>
      <c r="P17" s="23"/>
    </row>
    <row r="18" spans="1:18" x14ac:dyDescent="0.25">
      <c r="A18" s="6">
        <v>15</v>
      </c>
      <c r="B18" s="8" t="s">
        <v>27</v>
      </c>
      <c r="C18" s="9">
        <f t="shared" si="0"/>
        <v>19105541</v>
      </c>
      <c r="D18" s="10">
        <f>'[1]2023 '!D17+'[1]Січень 2024'!D17+'[1]2023 уточнено під-вами'!D17</f>
        <v>2101035</v>
      </c>
      <c r="E18" s="10">
        <f>'[1]2023 '!E17+'[1]Січень 2024'!E17+'[1]2023 уточнено під-вами'!E17</f>
        <v>573467</v>
      </c>
      <c r="F18" s="10">
        <f>'[1]2023 '!F17+'[1]Січень 2024'!F17+'[1]2023 уточнено під-вами'!F17</f>
        <v>1779643</v>
      </c>
      <c r="G18" s="10">
        <f>'[1]2023 '!G17+'[1]Січень 2024'!G17+'[1]2023 уточнено під-вами'!G17</f>
        <v>0</v>
      </c>
      <c r="H18" s="10">
        <f>'[1]2023 '!H17+'[1]Січень 2024'!H17+'[1]2023 уточнено під-вами'!H17</f>
        <v>14349248</v>
      </c>
      <c r="I18" s="10">
        <f>'[1]2023 '!I17+'[1]Січень 2024'!I17+'[1]2023 уточнено під-вами'!I17</f>
        <v>39775</v>
      </c>
      <c r="J18" s="10">
        <f>'[1]2023 '!J17+'[1]Січень 2024'!J17+'[1]2023 уточнено під-вами'!J17</f>
        <v>2021</v>
      </c>
      <c r="K18" s="10">
        <f>'[1]2023 '!K17+'[1]Січень 2024'!K17+'[1]2023 уточнено під-вами'!K17</f>
        <v>0</v>
      </c>
      <c r="L18" s="10">
        <f>'[1]2023 '!L17+'[1]Січень 2024'!L17+'[1]2023 уточнено під-вами'!L17</f>
        <v>10320</v>
      </c>
      <c r="M18" s="10">
        <f>'[1]2023 '!M17+'[1]Січень 2024'!M17+'[1]2023 уточнено під-вами'!M17</f>
        <v>0</v>
      </c>
      <c r="N18" s="10">
        <f>'[1]2023 '!N17+'[1]Січень 2024'!N17+'[1]2023 уточнено під-вами'!N17</f>
        <v>250032</v>
      </c>
    </row>
    <row r="19" spans="1:18" s="24" customFormat="1" x14ac:dyDescent="0.25">
      <c r="A19" s="11">
        <v>16</v>
      </c>
      <c r="B19" s="8" t="s">
        <v>28</v>
      </c>
      <c r="C19" s="9">
        <f t="shared" si="0"/>
        <v>11300864</v>
      </c>
      <c r="D19" s="10">
        <f>'[1]2023 '!D18+'[1]Січень 2024'!D18+'[1]2023 уточнено під-вами'!D18</f>
        <v>1551381</v>
      </c>
      <c r="E19" s="10">
        <f>'[1]2023 '!E18+'[1]Січень 2024'!E18+'[1]2023 уточнено під-вами'!E18</f>
        <v>193327</v>
      </c>
      <c r="F19" s="10">
        <f>'[1]2023 '!F18+'[1]Січень 2024'!F18+'[1]2023 уточнено під-вами'!F18</f>
        <v>890816</v>
      </c>
      <c r="G19" s="10">
        <f>'[1]2023 '!G18+'[1]Січень 2024'!G18+'[1]2023 уточнено під-вами'!G18</f>
        <v>0</v>
      </c>
      <c r="H19" s="10">
        <f>'[1]2023 '!H18+'[1]Січень 2024'!H18+'[1]2023 уточнено під-вами'!H18</f>
        <v>8278789</v>
      </c>
      <c r="I19" s="10">
        <f>'[1]2023 '!I18+'[1]Січень 2024'!I18+'[1]2023 уточнено під-вами'!I18</f>
        <v>31883</v>
      </c>
      <c r="J19" s="10">
        <f>'[1]2023 '!J18+'[1]Січень 2024'!J18+'[1]2023 уточнено під-вами'!J18</f>
        <v>1693</v>
      </c>
      <c r="K19" s="10">
        <f>'[1]2023 '!K18+'[1]Січень 2024'!K18+'[1]2023 уточнено під-вами'!K18</f>
        <v>0</v>
      </c>
      <c r="L19" s="10">
        <f>'[1]2023 '!L18+'[1]Січень 2024'!L18+'[1]2023 уточнено під-вами'!L18</f>
        <v>16800</v>
      </c>
      <c r="M19" s="10">
        <f>'[1]2023 '!M18+'[1]Січень 2024'!M18+'[1]2023 уточнено під-вами'!M18</f>
        <v>0</v>
      </c>
      <c r="N19" s="10">
        <f>'[1]2023 '!N18+'[1]Січень 2024'!N18+'[1]2023 уточнено під-вами'!N18</f>
        <v>336175</v>
      </c>
      <c r="R19" s="25"/>
    </row>
    <row r="20" spans="1:18" x14ac:dyDescent="0.25">
      <c r="A20" s="6">
        <v>17</v>
      </c>
      <c r="B20" s="8" t="s">
        <v>29</v>
      </c>
      <c r="C20" s="9">
        <f t="shared" si="0"/>
        <v>13894759</v>
      </c>
      <c r="D20" s="10">
        <f>'[1]2023 '!D19+'[1]Січень 2024'!D19+'[1]2023 уточнено під-вами'!D19</f>
        <v>1853052</v>
      </c>
      <c r="E20" s="10">
        <f>'[1]2023 '!E19+'[1]Січень 2024'!E19+'[1]2023 уточнено під-вами'!E19</f>
        <v>451394</v>
      </c>
      <c r="F20" s="10">
        <f>'[1]2023 '!F19+'[1]Січень 2024'!F19+'[1]2023 уточнено під-вами'!F19</f>
        <v>2200800</v>
      </c>
      <c r="G20" s="10">
        <f>'[1]2023 '!G19+'[1]Січень 2024'!G19+'[1]2023 уточнено під-вами'!G19</f>
        <v>0</v>
      </c>
      <c r="H20" s="10">
        <f>'[1]2023 '!H19+'[1]Січень 2024'!H19+'[1]2023 уточнено під-вами'!H19</f>
        <v>9196829</v>
      </c>
      <c r="I20" s="10">
        <f>'[1]2023 '!I19+'[1]Січень 2024'!I19+'[1]2023 уточнено під-вами'!I19</f>
        <v>67217</v>
      </c>
      <c r="J20" s="10">
        <f>'[1]2023 '!J19+'[1]Січень 2024'!J19+'[1]2023 уточнено під-вами'!J19</f>
        <v>5393</v>
      </c>
      <c r="K20" s="10">
        <f>'[1]2023 '!K19+'[1]Січень 2024'!K19+'[1]2023 уточнено під-вами'!K19</f>
        <v>0</v>
      </c>
      <c r="L20" s="10">
        <f>'[1]2023 '!L19+'[1]Січень 2024'!L19+'[1]2023 уточнено під-вами'!L19</f>
        <v>18192</v>
      </c>
      <c r="M20" s="10">
        <f>'[1]2023 '!M19+'[1]Січень 2024'!M19+'[1]2023 уточнено під-вами'!M19</f>
        <v>0</v>
      </c>
      <c r="N20" s="10">
        <f>'[1]2023 '!N19+'[1]Січень 2024'!N19+'[1]2023 уточнено під-вами'!N19</f>
        <v>101882</v>
      </c>
    </row>
    <row r="21" spans="1:18" x14ac:dyDescent="0.25">
      <c r="A21" s="6">
        <v>18</v>
      </c>
      <c r="B21" s="8" t="s">
        <v>30</v>
      </c>
      <c r="C21" s="9">
        <f t="shared" si="0"/>
        <v>13400153</v>
      </c>
      <c r="D21" s="10">
        <f>'[1]2023 '!D20+'[1]Січень 2024'!D20+'[1]2023 уточнено під-вами'!D20</f>
        <v>1337752</v>
      </c>
      <c r="E21" s="10">
        <f>'[1]2023 '!E20+'[1]Січень 2024'!E20+'[1]2023 уточнено під-вами'!E20</f>
        <v>265983</v>
      </c>
      <c r="F21" s="10">
        <f>'[1]2023 '!F20+'[1]Січень 2024'!F20+'[1]2023 уточнено під-вами'!F20</f>
        <v>3054699</v>
      </c>
      <c r="G21" s="10">
        <f>'[1]2023 '!G20+'[1]Січень 2024'!G20+'[1]2023 уточнено під-вами'!G20</f>
        <v>0</v>
      </c>
      <c r="H21" s="10">
        <f>'[1]2023 '!H20+'[1]Січень 2024'!H20+'[1]2023 уточнено під-вами'!H20</f>
        <v>8607128</v>
      </c>
      <c r="I21" s="10">
        <f>'[1]2023 '!I20+'[1]Січень 2024'!I20+'[1]2023 уточнено під-вами'!I20</f>
        <v>10200</v>
      </c>
      <c r="J21" s="10">
        <f>'[1]2023 '!J20+'[1]Січень 2024'!J20+'[1]2023 уточнено під-вами'!J20</f>
        <v>822</v>
      </c>
      <c r="K21" s="10">
        <f>'[1]2023 '!K20+'[1]Січень 2024'!K20+'[1]2023 уточнено під-вами'!K20</f>
        <v>0</v>
      </c>
      <c r="L21" s="10">
        <f>'[1]2023 '!L20+'[1]Січень 2024'!L20+'[1]2023 уточнено під-вами'!L20</f>
        <v>0</v>
      </c>
      <c r="M21" s="10">
        <f>'[1]2023 '!M20+'[1]Січень 2024'!M20+'[1]2023 уточнено під-вами'!M20</f>
        <v>0</v>
      </c>
      <c r="N21" s="10">
        <f>'[1]2023 '!N20+'[1]Січень 2024'!N20+'[1]2023 уточнено під-вами'!N20</f>
        <v>123569</v>
      </c>
    </row>
    <row r="22" spans="1:18" x14ac:dyDescent="0.25">
      <c r="A22" s="6">
        <v>19</v>
      </c>
      <c r="B22" s="8" t="s">
        <v>31</v>
      </c>
      <c r="C22" s="9">
        <f t="shared" si="0"/>
        <v>19177615</v>
      </c>
      <c r="D22" s="10">
        <f>'[1]2023 '!D21+'[1]Січень 2024'!D21+'[1]2023 уточнено під-вами'!D21</f>
        <v>1986583</v>
      </c>
      <c r="E22" s="10">
        <f>'[1]2023 '!E21+'[1]Січень 2024'!E21+'[1]2023 уточнено під-вами'!E21</f>
        <v>415995</v>
      </c>
      <c r="F22" s="10">
        <f>'[1]2023 '!F21+'[1]Січень 2024'!F21+'[1]2023 уточнено під-вами'!F21</f>
        <v>1635337</v>
      </c>
      <c r="G22" s="10">
        <f>'[1]2023 '!G21+'[1]Січень 2024'!G21+'[1]2023 уточнено під-вами'!G21</f>
        <v>0</v>
      </c>
      <c r="H22" s="10">
        <f>'[1]2023 '!H21+'[1]Січень 2024'!H21+'[1]2023 уточнено під-вами'!H21</f>
        <v>14652773</v>
      </c>
      <c r="I22" s="10">
        <f>'[1]2023 '!I21+'[1]Січень 2024'!I21+'[1]2023 уточнено під-вами'!I21</f>
        <v>19840</v>
      </c>
      <c r="J22" s="10">
        <f>'[1]2023 '!J21+'[1]Січень 2024'!J21+'[1]2023 уточнено під-вами'!J21</f>
        <v>1488</v>
      </c>
      <c r="K22" s="10">
        <f>'[1]2023 '!K21+'[1]Січень 2024'!K21+'[1]2023 уточнено під-вами'!K21</f>
        <v>0</v>
      </c>
      <c r="L22" s="10">
        <f>'[1]2023 '!L21+'[1]Січень 2024'!L21+'[1]2023 уточнено під-вами'!L21</f>
        <v>64</v>
      </c>
      <c r="M22" s="10">
        <f>'[1]2023 '!M21+'[1]Січень 2024'!M21+'[1]2023 уточнено під-вами'!M21</f>
        <v>0</v>
      </c>
      <c r="N22" s="10">
        <f>'[1]2023 '!N21+'[1]Січень 2024'!N21+'[1]2023 уточнено під-вами'!N21</f>
        <v>465535</v>
      </c>
    </row>
    <row r="23" spans="1:18" x14ac:dyDescent="0.25">
      <c r="A23" s="6">
        <v>20</v>
      </c>
      <c r="B23" s="8" t="s">
        <v>32</v>
      </c>
      <c r="C23" s="9">
        <f t="shared" si="0"/>
        <v>2220122</v>
      </c>
      <c r="D23" s="10">
        <f>'[1]2023 '!D22+'[1]Січень 2024'!D22+'[1]2023 уточнено під-вами'!D22</f>
        <v>236222</v>
      </c>
      <c r="E23" s="10">
        <f>'[1]2023 '!E22+'[1]Січень 2024'!E22+'[1]2023 уточнено під-вами'!E22</f>
        <v>60085</v>
      </c>
      <c r="F23" s="10">
        <f>'[1]2023 '!F22+'[1]Січень 2024'!F22+'[1]2023 уточнено під-вами'!F22</f>
        <v>42414</v>
      </c>
      <c r="G23" s="10">
        <f>'[1]2023 '!G22+'[1]Січень 2024'!G22+'[1]2023 уточнено під-вами'!G22</f>
        <v>0</v>
      </c>
      <c r="H23" s="10">
        <f>'[1]2023 '!H22+'[1]Січень 2024'!H22+'[1]2023 уточнено під-вами'!H22</f>
        <v>1793561</v>
      </c>
      <c r="I23" s="10">
        <f>'[1]2023 '!I22+'[1]Січень 2024'!I22+'[1]2023 уточнено під-вами'!I22</f>
        <v>0</v>
      </c>
      <c r="J23" s="10">
        <f>'[1]2023 '!J22+'[1]Січень 2024'!J22+'[1]2023 уточнено під-вами'!J22</f>
        <v>0</v>
      </c>
      <c r="K23" s="10">
        <f>'[1]2023 '!K22+'[1]Січень 2024'!K22+'[1]2023 уточнено під-вами'!K22</f>
        <v>0</v>
      </c>
      <c r="L23" s="10">
        <f>'[1]2023 '!L22+'[1]Січень 2024'!L22+'[1]2023 уточнено під-вами'!L22</f>
        <v>0</v>
      </c>
      <c r="M23" s="10">
        <f>'[1]2023 '!M22+'[1]Січень 2024'!M22+'[1]2023 уточнено під-вами'!M22</f>
        <v>0</v>
      </c>
      <c r="N23" s="10">
        <f>'[1]2023 '!N22+'[1]Січень 2024'!N22+'[1]2023 уточнено під-вами'!N22</f>
        <v>87840</v>
      </c>
    </row>
    <row r="24" spans="1:18" x14ac:dyDescent="0.25">
      <c r="A24" s="6">
        <v>21</v>
      </c>
      <c r="B24" s="8" t="s">
        <v>33</v>
      </c>
      <c r="C24" s="9">
        <f t="shared" si="0"/>
        <v>11321330</v>
      </c>
      <c r="D24" s="10">
        <f>'[1]2023 '!D23+'[1]Січень 2024'!D23+'[1]2023 уточнено під-вами'!D23</f>
        <v>1324756</v>
      </c>
      <c r="E24" s="10">
        <f>'[1]2023 '!E23+'[1]Січень 2024'!E23+'[1]2023 уточнено під-вами'!E23</f>
        <v>292439</v>
      </c>
      <c r="F24" s="10">
        <f>'[1]2023 '!F23+'[1]Січень 2024'!F23+'[1]2023 уточнено під-вами'!F23</f>
        <v>2288158</v>
      </c>
      <c r="G24" s="10">
        <f>'[1]2023 '!G23+'[1]Січень 2024'!G23+'[1]2023 уточнено під-вами'!G23</f>
        <v>0</v>
      </c>
      <c r="H24" s="10">
        <f>'[1]2023 '!H23+'[1]Січень 2024'!H23+'[1]2023 уточнено під-вами'!H23</f>
        <v>7346084</v>
      </c>
      <c r="I24" s="10">
        <f>'[1]2023 '!I23+'[1]Січень 2024'!I23+'[1]2023 уточнено під-вами'!I23</f>
        <v>23937</v>
      </c>
      <c r="J24" s="10">
        <f>'[1]2023 '!J23+'[1]Січень 2024'!J23+'[1]2023 уточнено під-вами'!J23</f>
        <v>1143</v>
      </c>
      <c r="K24" s="10">
        <f>'[1]2023 '!K23+'[1]Січень 2024'!K23+'[1]2023 уточнено під-вами'!K23</f>
        <v>0</v>
      </c>
      <c r="L24" s="10">
        <f>'[1]2023 '!L23+'[1]Січень 2024'!L23+'[1]2023 уточнено під-вами'!L23</f>
        <v>0</v>
      </c>
      <c r="M24" s="10">
        <f>'[1]2023 '!M23+'[1]Січень 2024'!M23+'[1]2023 уточнено під-вами'!M23</f>
        <v>0</v>
      </c>
      <c r="N24" s="10">
        <f>'[1]2023 '!N23+'[1]Січень 2024'!N23+'[1]2023 уточнено під-вами'!N23</f>
        <v>44813</v>
      </c>
    </row>
    <row r="25" spans="1:18" x14ac:dyDescent="0.25">
      <c r="A25" s="6">
        <v>22</v>
      </c>
      <c r="B25" s="8" t="s">
        <v>34</v>
      </c>
      <c r="C25" s="9">
        <f t="shared" si="0"/>
        <v>13059099</v>
      </c>
      <c r="D25" s="10">
        <f>'[1]2023 '!D24+'[1]Січень 2024'!D24+'[1]2023 уточнено під-вами'!D24</f>
        <v>2343715</v>
      </c>
      <c r="E25" s="10">
        <f>'[1]2023 '!E24+'[1]Січень 2024'!E24+'[1]2023 уточнено під-вами'!E24</f>
        <v>553043</v>
      </c>
      <c r="F25" s="10">
        <f>'[1]2023 '!F24+'[1]Січень 2024'!F24+'[1]2023 уточнено під-вами'!F24</f>
        <v>589485</v>
      </c>
      <c r="G25" s="10">
        <f>'[1]2023 '!G24+'[1]Січень 2024'!G24+'[1]2023 уточнено під-вами'!G24</f>
        <v>0</v>
      </c>
      <c r="H25" s="10">
        <f>'[1]2023 '!H24+'[1]Січень 2024'!H24+'[1]2023 уточнено під-вами'!H24</f>
        <v>9495063</v>
      </c>
      <c r="I25" s="10">
        <f>'[1]2023 '!I24+'[1]Січень 2024'!I24+'[1]2023 уточнено під-вами'!I24</f>
        <v>45936</v>
      </c>
      <c r="J25" s="10">
        <f>'[1]2023 '!J24+'[1]Січень 2024'!J24+'[1]2023 уточнено під-вами'!J24</f>
        <v>742</v>
      </c>
      <c r="K25" s="10">
        <f>'[1]2023 '!K24+'[1]Січень 2024'!K24+'[1]2023 уточнено під-вами'!K24</f>
        <v>0</v>
      </c>
      <c r="L25" s="10">
        <f>'[1]2023 '!L24+'[1]Січень 2024'!L24+'[1]2023 уточнено під-вами'!L24</f>
        <v>2450</v>
      </c>
      <c r="M25" s="10">
        <f>'[1]2023 '!M24+'[1]Січень 2024'!M24+'[1]2023 уточнено під-вами'!M24</f>
        <v>0</v>
      </c>
      <c r="N25" s="10">
        <f>'[1]2023 '!N24+'[1]Січень 2024'!N24+'[1]2023 уточнено під-вами'!N24</f>
        <v>28665</v>
      </c>
    </row>
    <row r="26" spans="1:18" x14ac:dyDescent="0.25">
      <c r="A26" s="6">
        <v>23</v>
      </c>
      <c r="B26" s="8" t="s">
        <v>35</v>
      </c>
      <c r="C26" s="9">
        <f t="shared" si="0"/>
        <v>5187910</v>
      </c>
      <c r="D26" s="10">
        <f>'[1]2023 '!D25+'[1]Січень 2024'!D25+'[1]2023 уточнено під-вами'!D25</f>
        <v>851347</v>
      </c>
      <c r="E26" s="10">
        <f>'[1]2023 '!E25+'[1]Січень 2024'!E25+'[1]2023 уточнено під-вами'!E25</f>
        <v>396337</v>
      </c>
      <c r="F26" s="10">
        <f>'[1]2023 '!F25+'[1]Січень 2024'!F25+'[1]2023 уточнено під-вами'!F25</f>
        <v>634978</v>
      </c>
      <c r="G26" s="10">
        <f>'[1]2023 '!G25+'[1]Січень 2024'!G25+'[1]2023 уточнено під-вами'!G25</f>
        <v>0</v>
      </c>
      <c r="H26" s="10">
        <f>'[1]2023 '!H25+'[1]Січень 2024'!H25+'[1]2023 уточнено під-вами'!H25</f>
        <v>3146148</v>
      </c>
      <c r="I26" s="10">
        <f>'[1]2023 '!I25+'[1]Січень 2024'!I25+'[1]2023 уточнено під-вами'!I25</f>
        <v>27738</v>
      </c>
      <c r="J26" s="10">
        <f>'[1]2023 '!J25+'[1]Січень 2024'!J25+'[1]2023 уточнено під-вами'!J25</f>
        <v>985</v>
      </c>
      <c r="K26" s="10">
        <f>'[1]2023 '!K25+'[1]Січень 2024'!K25+'[1]2023 уточнено під-вами'!K25</f>
        <v>0</v>
      </c>
      <c r="L26" s="10">
        <f>'[1]2023 '!L25+'[1]Січень 2024'!L25+'[1]2023 уточнено під-вами'!L25</f>
        <v>7804</v>
      </c>
      <c r="M26" s="10">
        <f>'[1]2023 '!M25+'[1]Січень 2024'!M25+'[1]2023 уточнено під-вами'!M25</f>
        <v>90</v>
      </c>
      <c r="N26" s="10">
        <f>'[1]2023 '!N25+'[1]Січень 2024'!N25+'[1]2023 уточнено під-вами'!N25</f>
        <v>122483</v>
      </c>
    </row>
    <row r="27" spans="1:18" x14ac:dyDescent="0.25">
      <c r="A27" s="6">
        <v>24</v>
      </c>
      <c r="B27" s="8" t="s">
        <v>36</v>
      </c>
      <c r="C27" s="9">
        <f t="shared" si="0"/>
        <v>10564411</v>
      </c>
      <c r="D27" s="10">
        <f>'[1]2023 '!D26+'[1]Січень 2024'!D26+'[1]2023 уточнено під-вами'!D26</f>
        <v>1892106</v>
      </c>
      <c r="E27" s="10">
        <f>'[1]2023 '!E26+'[1]Січень 2024'!E26+'[1]2023 уточнено під-вами'!E26</f>
        <v>509277</v>
      </c>
      <c r="F27" s="10">
        <f>'[1]2023 '!F26+'[1]Січень 2024'!F26+'[1]2023 уточнено під-вами'!F26</f>
        <v>834540</v>
      </c>
      <c r="G27" s="10">
        <f>'[1]2023 '!G26+'[1]Січень 2024'!G26+'[1]2023 уточнено під-вами'!G26</f>
        <v>0</v>
      </c>
      <c r="H27" s="10">
        <f>'[1]2023 '!H26+'[1]Січень 2024'!H26+'[1]2023 уточнено під-вами'!H26</f>
        <v>7104548</v>
      </c>
      <c r="I27" s="10">
        <f>'[1]2023 '!I26+'[1]Січень 2024'!I26+'[1]2023 уточнено під-вами'!I26</f>
        <v>60293</v>
      </c>
      <c r="J27" s="10">
        <f>'[1]2023 '!J26+'[1]Січень 2024'!J26+'[1]2023 уточнено під-вами'!J26</f>
        <v>2636</v>
      </c>
      <c r="K27" s="10">
        <f>'[1]2023 '!K26+'[1]Січень 2024'!K26+'[1]2023 уточнено під-вами'!K26</f>
        <v>0</v>
      </c>
      <c r="L27" s="10">
        <f>'[1]2023 '!L26+'[1]Січень 2024'!L26+'[1]2023 уточнено під-вами'!L26</f>
        <v>9880</v>
      </c>
      <c r="M27" s="10">
        <f>'[1]2023 '!M26+'[1]Січень 2024'!M26+'[1]2023 уточнено під-вами'!M26</f>
        <v>0</v>
      </c>
      <c r="N27" s="10">
        <f>'[1]2023 '!N26+'[1]Січень 2024'!N26+'[1]2023 уточнено під-вами'!N26</f>
        <v>151131</v>
      </c>
    </row>
    <row r="28" spans="1:18" x14ac:dyDescent="0.25">
      <c r="A28" s="6">
        <v>25</v>
      </c>
      <c r="B28" s="8" t="s">
        <v>37</v>
      </c>
      <c r="C28" s="9">
        <f t="shared" si="0"/>
        <v>18500542</v>
      </c>
      <c r="D28" s="10">
        <f>'[1]2023 '!D27+'[1]Січень 2024'!D27+'[1]2023 уточнено під-вами'!D27</f>
        <v>2844862</v>
      </c>
      <c r="E28" s="10">
        <f>'[1]2023 '!E27+'[1]Січень 2024'!E27+'[1]2023 уточнено під-вами'!E27</f>
        <v>727753</v>
      </c>
      <c r="F28" s="10">
        <f>'[1]2023 '!F27+'[1]Січень 2024'!F27+'[1]2023 уточнено під-вами'!F27</f>
        <v>671846</v>
      </c>
      <c r="G28" s="10">
        <f>'[1]2023 '!G27+'[1]Січень 2024'!G27+'[1]2023 уточнено під-вами'!G27</f>
        <v>0</v>
      </c>
      <c r="H28" s="10">
        <f>'[1]2023 '!H27+'[1]Січень 2024'!H27+'[1]2023 уточнено під-вами'!H27</f>
        <v>13836316</v>
      </c>
      <c r="I28" s="10">
        <f>'[1]2023 '!I27+'[1]Січень 2024'!I27+'[1]2023 уточнено під-вами'!I27</f>
        <v>44322</v>
      </c>
      <c r="J28" s="10">
        <f>'[1]2023 '!J27+'[1]Січень 2024'!J27+'[1]2023 уточнено під-вами'!J27</f>
        <v>857</v>
      </c>
      <c r="K28" s="10">
        <f>'[1]2023 '!K27+'[1]Січень 2024'!K27+'[1]2023 уточнено під-вами'!K27</f>
        <v>0</v>
      </c>
      <c r="L28" s="10">
        <f>'[1]2023 '!L27+'[1]Січень 2024'!L27+'[1]2023 уточнено під-вами'!L27</f>
        <v>0</v>
      </c>
      <c r="M28" s="10">
        <f>'[1]2023 '!M27+'[1]Січень 2024'!M27+'[1]2023 уточнено під-вами'!M27</f>
        <v>0</v>
      </c>
      <c r="N28" s="10">
        <f>'[1]2023 '!N27+'[1]Січень 2024'!N27+'[1]2023 уточнено під-вами'!N27</f>
        <v>374586</v>
      </c>
      <c r="P28" s="26"/>
    </row>
    <row r="29" spans="1:18" s="28" customFormat="1" x14ac:dyDescent="0.25">
      <c r="A29" s="8"/>
      <c r="B29" s="8" t="s">
        <v>38</v>
      </c>
      <c r="C29" s="9">
        <f>SUM(C4:C28)</f>
        <v>341567863</v>
      </c>
      <c r="D29" s="12">
        <f t="shared" ref="D29:L29" si="1">SUM(D4:D28)</f>
        <v>48442764</v>
      </c>
      <c r="E29" s="12">
        <f t="shared" si="1"/>
        <v>10514601</v>
      </c>
      <c r="F29" s="13">
        <f t="shared" si="1"/>
        <v>29360919</v>
      </c>
      <c r="G29" s="14">
        <f t="shared" si="1"/>
        <v>0</v>
      </c>
      <c r="H29" s="15">
        <f t="shared" si="1"/>
        <v>246700278</v>
      </c>
      <c r="I29" s="16">
        <f t="shared" si="1"/>
        <v>1070788</v>
      </c>
      <c r="J29" s="16">
        <f t="shared" si="1"/>
        <v>45794</v>
      </c>
      <c r="K29" s="16">
        <f t="shared" si="1"/>
        <v>0</v>
      </c>
      <c r="L29" s="16">
        <f t="shared" si="1"/>
        <v>178978</v>
      </c>
      <c r="M29" s="16">
        <f>SUM(M4:M28)</f>
        <v>180</v>
      </c>
      <c r="N29" s="16">
        <f>SUM(N4:N28)</f>
        <v>5253561</v>
      </c>
      <c r="O29" s="27"/>
      <c r="P29" s="27"/>
      <c r="R29" s="27"/>
    </row>
    <row r="30" spans="1:18" x14ac:dyDescent="0.25">
      <c r="C30" s="19"/>
    </row>
    <row r="31" spans="1:18" x14ac:dyDescent="0.25">
      <c r="C31" s="29"/>
      <c r="F31" s="30"/>
    </row>
    <row r="32" spans="1:18" x14ac:dyDescent="0.25">
      <c r="C32" s="31"/>
      <c r="F32" s="22"/>
    </row>
    <row r="33" spans="3:3" x14ac:dyDescent="0.25">
      <c r="C33" s="32"/>
    </row>
  </sheetData>
  <mergeCells count="5">
    <mergeCell ref="B2:C2"/>
    <mergeCell ref="D2:H2"/>
    <mergeCell ref="A1:N1"/>
    <mergeCell ref="I2:L2"/>
    <mergeCell ref="M2:N2"/>
  </mergeCells>
  <conditionalFormatting sqref="C3:H3 N3">
    <cfRule type="cellIs" dxfId="0" priority="1" operator="lessThan">
      <formula>0</formula>
    </cfRule>
  </conditionalFormatting>
  <pageMargins left="0.25" right="0.25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розподіл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2024-01-16T13:06:44Z</dcterms:modified>
</cp:coreProperties>
</file>