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dzhumaieva\Desktop\розподіли на сайт\розподіл 1\"/>
    </mc:Choice>
  </mc:AlternateContent>
  <bookViews>
    <workbookView xWindow="0" yWindow="0" windowWidth="28800" windowHeight="11700"/>
  </bookViews>
  <sheets>
    <sheet name="розподіл 1(лютий)" sheetId="1" r:id="rId1"/>
  </sheets>
  <externalReferences>
    <externalReference r:id="rId2"/>
  </externalReferences>
  <definedNames>
    <definedName name="_xlnm.Print_Area" localSheetId="0">'розподіл 1(лютий)'!$A$2:$N$29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I6" i="1"/>
  <c r="H6" i="1"/>
  <c r="G6" i="1"/>
  <c r="F6" i="1"/>
  <c r="E6" i="1"/>
  <c r="D6" i="1"/>
  <c r="N5" i="1"/>
  <c r="M5" i="1"/>
  <c r="L5" i="1"/>
  <c r="K5" i="1"/>
  <c r="J5" i="1"/>
  <c r="I5" i="1"/>
  <c r="H5" i="1"/>
  <c r="G5" i="1"/>
  <c r="F5" i="1"/>
  <c r="E5" i="1"/>
  <c r="D5" i="1"/>
  <c r="N4" i="1"/>
  <c r="M4" i="1"/>
  <c r="L4" i="1"/>
  <c r="K4" i="1"/>
  <c r="J4" i="1"/>
  <c r="I4" i="1"/>
  <c r="H4" i="1"/>
  <c r="G4" i="1"/>
  <c r="F4" i="1"/>
  <c r="E4" i="1"/>
  <c r="D4" i="1"/>
  <c r="C28" i="1" l="1"/>
  <c r="C20" i="1"/>
  <c r="C26" i="1"/>
  <c r="C7" i="1"/>
  <c r="C15" i="1"/>
  <c r="C27" i="1"/>
  <c r="C4" i="1"/>
  <c r="K29" i="1"/>
  <c r="C10" i="1"/>
  <c r="C21" i="1"/>
  <c r="C25" i="1"/>
  <c r="C9" i="1"/>
  <c r="C17" i="1"/>
  <c r="C19" i="1"/>
  <c r="C8" i="1"/>
  <c r="C16" i="1"/>
  <c r="D29" i="1"/>
  <c r="H29" i="1"/>
  <c r="L29" i="1"/>
  <c r="C11" i="1"/>
  <c r="C18" i="1"/>
  <c r="C24" i="1"/>
  <c r="M29" i="1"/>
  <c r="C6" i="1"/>
  <c r="C14" i="1"/>
  <c r="C23" i="1"/>
  <c r="C12" i="1"/>
  <c r="E29" i="1"/>
  <c r="I29" i="1"/>
  <c r="F29" i="1"/>
  <c r="J29" i="1"/>
  <c r="N29" i="1"/>
  <c r="C5" i="1"/>
  <c r="C13" i="1"/>
  <c r="C22" i="1"/>
  <c r="G29" i="1"/>
  <c r="C29" i="1" l="1"/>
</calcChain>
</file>

<file path=xl/sharedStrings.xml><?xml version="1.0" encoding="utf-8"?>
<sst xmlns="http://schemas.openxmlformats.org/spreadsheetml/2006/main" count="40" uniqueCount="40">
  <si>
    <t>ТВФ</t>
  </si>
  <si>
    <t>Всього</t>
  </si>
  <si>
    <t xml:space="preserve">Засоби пересування 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</si>
  <si>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</si>
  <si>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</si>
  <si>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</si>
  <si>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</si>
  <si>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t>Спецзасоби для орієнтування та спілкування</t>
  </si>
  <si>
    <t xml:space="preserve">Компенсація вартості за самостійно придбані засоби реабілітації </t>
  </si>
  <si>
    <t>Компенсація вартості за самостійно придбані ортези</t>
  </si>
  <si>
    <t>Інші засоби (акумулятори, наконечники)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</si>
  <si>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</si>
  <si>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</si>
  <si>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</si>
  <si>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</si>
  <si>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</si>
  <si>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</si>
  <si>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</si>
  <si>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</si>
  <si>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</si>
  <si>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</si>
  <si>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</si>
  <si>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</si>
  <si>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</si>
  <si>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</si>
  <si>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</si>
  <si>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</si>
  <si>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</si>
  <si>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</si>
  <si>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</si>
  <si>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</si>
  <si>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</si>
  <si>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</si>
  <si>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</si>
  <si>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</si>
  <si>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</si>
  <si>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</si>
  <si>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>Ремонт ДЗР</t>
  </si>
  <si>
    <t xml:space="preserve">Поштові витрати пов'язані з компенсацією за самостіно придбані ДЗР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</si>
  <si>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лютому 2023 року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</si>
</sst>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.000\ _₴_-;\-* #,##0.000\ _₴_-;_-* &quot;-&quot;???\ _₴_-;_-@_-"/>
    <numFmt numFmtId="166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2" applyFont="1" applyBorder="1"/>
    <xf numFmtId="0" fontId="2" fillId="0" borderId="0" xfId="2" applyFont="1"/>
    <xf numFmtId="0" fontId="3" fillId="0" borderId="1" xfId="2" applyFont="1" applyBorder="1"/>
    <xf numFmtId="4" fontId="2" fillId="0" borderId="1" xfId="1" applyNumberFormat="1" applyFont="1" applyBorder="1" applyAlignment="1">
      <alignment horizontal="right"/>
    </xf>
    <xf numFmtId="4" fontId="2" fillId="0" borderId="1" xfId="3" applyNumberFormat="1" applyFont="1" applyBorder="1" applyAlignment="1">
      <alignment horizontal="right"/>
    </xf>
    <xf numFmtId="4" fontId="2" fillId="0" borderId="0" xfId="2" applyNumberFormat="1" applyFont="1"/>
    <xf numFmtId="0" fontId="6" fillId="0" borderId="1" xfId="2" applyFont="1" applyBorder="1"/>
    <xf numFmtId="0" fontId="6" fillId="0" borderId="0" xfId="2" applyFont="1"/>
    <xf numFmtId="4" fontId="6" fillId="0" borderId="0" xfId="2" applyNumberFormat="1" applyFont="1"/>
    <xf numFmtId="4" fontId="3" fillId="0" borderId="1" xfId="3" applyNumberFormat="1" applyFont="1" applyFill="1" applyBorder="1" applyAlignment="1">
      <alignment horizontal="right" indent="1"/>
    </xf>
    <xf numFmtId="4" fontId="3" fillId="0" borderId="1" xfId="3" applyNumberFormat="1" applyFont="1" applyFill="1" applyBorder="1" applyAlignment="1">
      <alignment horizontal="right"/>
    </xf>
    <xf numFmtId="4" fontId="3" fillId="0" borderId="1" xfId="3" applyNumberFormat="1" applyFont="1" applyBorder="1" applyAlignment="1">
      <alignment horizontal="right" indent="1"/>
    </xf>
    <xf numFmtId="4" fontId="3" fillId="0" borderId="1" xfId="3" applyNumberFormat="1" applyFont="1" applyFill="1" applyBorder="1" applyAlignment="1"/>
    <xf numFmtId="4" fontId="3" fillId="2" borderId="1" xfId="3" applyNumberFormat="1" applyFont="1" applyFill="1" applyBorder="1" applyAlignment="1">
      <alignment horizontal="right"/>
    </xf>
    <xf numFmtId="4" fontId="3" fillId="0" borderId="0" xfId="2" applyNumberFormat="1" applyFont="1"/>
    <xf numFmtId="0" fontId="3" fillId="0" borderId="0" xfId="2" applyFont="1"/>
    <xf numFmtId="0" fontId="2" fillId="2" borderId="0" xfId="2" applyFont="1" applyFill="1" applyAlignment="1">
      <alignment horizontal="right"/>
    </xf>
    <xf numFmtId="164" fontId="2" fillId="0" borderId="0" xfId="2" applyNumberFormat="1" applyFont="1"/>
    <xf numFmtId="0" fontId="2" fillId="2" borderId="0" xfId="2" applyFont="1" applyFill="1"/>
    <xf numFmtId="164" fontId="2" fillId="0" borderId="0" xfId="3" applyFont="1" applyBorder="1"/>
    <xf numFmtId="165" fontId="2" fillId="0" borderId="0" xfId="2" applyNumberFormat="1" applyFont="1"/>
    <xf numFmtId="166" fontId="2" fillId="0" borderId="0" xfId="2" applyNumberFormat="1" applyFont="1"/>
    <xf numFmtId="4" fontId="7" fillId="0" borderId="0" xfId="4" applyNumberFormat="1" applyFont="1"/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 wrapText="1"/>
    </xf>
    <xf numFmtId="164" fontId="3" fillId="2" borderId="2" xfId="3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164" fontId="3" fillId="2" borderId="1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49" fontId="3" fillId="0" borderId="6" xfId="5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/>
    </xf>
  </cellXfs>
  <cellStyles count="6">
    <cellStyle name="Грошовий" xfId="5" builtinId="4"/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3\&#1056;&#1054;&#1047;&#1055;&#1054;&#1044;&#1030;&#1051;&#1048;_2023\&#1056;&#1086;&#1079;&#1087;&#1086;&#1076;&#1110;&#1083;%201\&#1053;&#1040;%20&#1052;&#1057;&#1055;\2-1%20&#1057;&#1074;&#1086;&#1076;%20&#1085;&#1072;%20&#1088;&#1086;&#1079;&#1087;&#1086;&#1076;&#1110;&#1083;%20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літурка"/>
      <sheetName val="2022 уточнено під-вами"/>
      <sheetName val="2022 "/>
      <sheetName val="Січень 2023"/>
      <sheetName val="Зведена"/>
    </sheetNames>
    <sheetDataSet>
      <sheetData sheetId="0"/>
      <sheetData sheetId="1">
        <row r="4">
          <cell r="D4">
            <v>479904</v>
          </cell>
          <cell r="E4">
            <v>0</v>
          </cell>
          <cell r="F4">
            <v>0</v>
          </cell>
          <cell r="G4"/>
          <cell r="H4">
            <v>17390</v>
          </cell>
          <cell r="I4"/>
          <cell r="J4"/>
          <cell r="K4"/>
          <cell r="L4"/>
          <cell r="M4"/>
          <cell r="N4">
            <v>0</v>
          </cell>
        </row>
        <row r="5">
          <cell r="D5">
            <v>65236</v>
          </cell>
          <cell r="E5">
            <v>0</v>
          </cell>
          <cell r="F5">
            <v>0</v>
          </cell>
          <cell r="G5"/>
          <cell r="H5">
            <v>480722</v>
          </cell>
          <cell r="I5"/>
          <cell r="J5"/>
          <cell r="K5"/>
          <cell r="L5"/>
          <cell r="M5"/>
          <cell r="N5">
            <v>0</v>
          </cell>
        </row>
        <row r="6">
          <cell r="D6">
            <v>37755</v>
          </cell>
          <cell r="E6">
            <v>712</v>
          </cell>
          <cell r="F6">
            <v>8322</v>
          </cell>
          <cell r="G6"/>
          <cell r="H6">
            <v>0</v>
          </cell>
          <cell r="I6"/>
          <cell r="J6"/>
          <cell r="K6"/>
          <cell r="L6"/>
          <cell r="M6"/>
          <cell r="N6">
            <v>67814</v>
          </cell>
        </row>
        <row r="7">
          <cell r="D7">
            <v>0</v>
          </cell>
          <cell r="E7">
            <v>1158</v>
          </cell>
          <cell r="F7">
            <v>0</v>
          </cell>
          <cell r="G7"/>
          <cell r="H7">
            <v>0</v>
          </cell>
          <cell r="I7"/>
          <cell r="J7"/>
          <cell r="K7"/>
          <cell r="L7"/>
          <cell r="M7"/>
          <cell r="N7">
            <v>36557</v>
          </cell>
        </row>
        <row r="8">
          <cell r="D8">
            <v>0</v>
          </cell>
          <cell r="E8">
            <v>17440</v>
          </cell>
          <cell r="F8">
            <v>5989</v>
          </cell>
          <cell r="G8"/>
          <cell r="H8">
            <v>0</v>
          </cell>
          <cell r="I8"/>
          <cell r="J8"/>
          <cell r="K8"/>
          <cell r="L8"/>
          <cell r="M8"/>
          <cell r="N8">
            <v>0</v>
          </cell>
        </row>
        <row r="9">
          <cell r="D9">
            <v>12585</v>
          </cell>
          <cell r="E9">
            <v>9538</v>
          </cell>
          <cell r="F9">
            <v>0</v>
          </cell>
          <cell r="G9"/>
          <cell r="H9">
            <v>0</v>
          </cell>
          <cell r="I9"/>
          <cell r="J9"/>
          <cell r="K9"/>
          <cell r="L9"/>
          <cell r="M9"/>
          <cell r="N9">
            <v>0</v>
          </cell>
        </row>
        <row r="10">
          <cell r="D10">
            <v>12585</v>
          </cell>
          <cell r="E10">
            <v>61200</v>
          </cell>
          <cell r="F10">
            <v>0</v>
          </cell>
          <cell r="G10"/>
          <cell r="H10">
            <v>237593</v>
          </cell>
          <cell r="I10"/>
          <cell r="J10"/>
          <cell r="K10"/>
          <cell r="L10"/>
          <cell r="M10"/>
          <cell r="N10">
            <v>0</v>
          </cell>
        </row>
        <row r="11">
          <cell r="D11">
            <v>50340</v>
          </cell>
          <cell r="E11">
            <v>0</v>
          </cell>
          <cell r="F11">
            <v>0</v>
          </cell>
          <cell r="G11"/>
          <cell r="H11">
            <v>0</v>
          </cell>
          <cell r="I11"/>
          <cell r="J11"/>
          <cell r="K11"/>
          <cell r="L11"/>
          <cell r="M11"/>
          <cell r="N11">
            <v>0</v>
          </cell>
        </row>
        <row r="12">
          <cell r="D12">
            <v>12585</v>
          </cell>
          <cell r="E12">
            <v>0</v>
          </cell>
          <cell r="F12">
            <v>0</v>
          </cell>
          <cell r="G12"/>
          <cell r="H12">
            <v>389472</v>
          </cell>
          <cell r="I12"/>
          <cell r="J12"/>
          <cell r="K12"/>
          <cell r="L12"/>
          <cell r="M12"/>
          <cell r="N12">
            <v>13192</v>
          </cell>
        </row>
        <row r="13">
          <cell r="D13">
            <v>0</v>
          </cell>
          <cell r="E13">
            <v>5979</v>
          </cell>
          <cell r="F13">
            <v>0</v>
          </cell>
          <cell r="G13"/>
          <cell r="H13">
            <v>0</v>
          </cell>
          <cell r="I13"/>
          <cell r="J13"/>
          <cell r="K13"/>
          <cell r="L13"/>
          <cell r="M13"/>
          <cell r="N13">
            <v>0</v>
          </cell>
        </row>
        <row r="14">
          <cell r="D14">
            <v>0</v>
          </cell>
          <cell r="E14">
            <v>549</v>
          </cell>
          <cell r="F14">
            <v>0</v>
          </cell>
          <cell r="G14"/>
          <cell r="H14">
            <v>0</v>
          </cell>
          <cell r="I14"/>
          <cell r="J14"/>
          <cell r="K14"/>
          <cell r="L14"/>
          <cell r="M14"/>
          <cell r="N14">
            <v>0</v>
          </cell>
        </row>
        <row r="15">
          <cell r="D15">
            <v>25170</v>
          </cell>
          <cell r="E15">
            <v>0</v>
          </cell>
          <cell r="F15">
            <v>0</v>
          </cell>
          <cell r="G15"/>
          <cell r="H15">
            <v>0</v>
          </cell>
          <cell r="I15"/>
          <cell r="J15"/>
          <cell r="K15"/>
          <cell r="L15"/>
          <cell r="M15"/>
          <cell r="N15">
            <v>0</v>
          </cell>
        </row>
        <row r="16">
          <cell r="D16">
            <v>12585</v>
          </cell>
          <cell r="E16">
            <v>0</v>
          </cell>
          <cell r="F16">
            <v>0</v>
          </cell>
          <cell r="G16"/>
          <cell r="H16">
            <v>0</v>
          </cell>
          <cell r="I16"/>
          <cell r="J16"/>
          <cell r="K16"/>
          <cell r="L16"/>
          <cell r="M16"/>
          <cell r="N16">
            <v>0</v>
          </cell>
        </row>
        <row r="17">
          <cell r="D17">
            <v>84267</v>
          </cell>
          <cell r="E17">
            <v>0</v>
          </cell>
          <cell r="F17">
            <v>3386</v>
          </cell>
          <cell r="G17"/>
          <cell r="H17">
            <v>5318</v>
          </cell>
          <cell r="I17"/>
          <cell r="J17"/>
          <cell r="K17"/>
          <cell r="L17"/>
          <cell r="M17"/>
          <cell r="N17">
            <v>21052</v>
          </cell>
        </row>
        <row r="18">
          <cell r="D18">
            <v>51866</v>
          </cell>
          <cell r="E18">
            <v>0</v>
          </cell>
          <cell r="F18">
            <v>0</v>
          </cell>
          <cell r="G18"/>
          <cell r="H18">
            <v>0</v>
          </cell>
          <cell r="I18"/>
          <cell r="J18"/>
          <cell r="K18"/>
          <cell r="L18"/>
          <cell r="M18"/>
          <cell r="N18">
            <v>22376</v>
          </cell>
        </row>
        <row r="19">
          <cell r="D19">
            <v>15504</v>
          </cell>
          <cell r="E19">
            <v>0</v>
          </cell>
          <cell r="F19">
            <v>0</v>
          </cell>
          <cell r="G19"/>
          <cell r="H19">
            <v>0</v>
          </cell>
          <cell r="I19"/>
          <cell r="J19"/>
          <cell r="K19"/>
          <cell r="L19"/>
          <cell r="M19"/>
          <cell r="N19">
            <v>0</v>
          </cell>
        </row>
        <row r="20">
          <cell r="D20">
            <v>12585</v>
          </cell>
          <cell r="E20">
            <v>227</v>
          </cell>
          <cell r="F20">
            <v>10248</v>
          </cell>
          <cell r="G20"/>
          <cell r="H20">
            <v>2659</v>
          </cell>
          <cell r="I20"/>
          <cell r="J20"/>
          <cell r="K20"/>
          <cell r="L20"/>
          <cell r="M20"/>
          <cell r="N20">
            <v>0</v>
          </cell>
        </row>
        <row r="21">
          <cell r="D21">
            <v>12585</v>
          </cell>
          <cell r="E21">
            <v>0</v>
          </cell>
          <cell r="F21">
            <v>2858</v>
          </cell>
          <cell r="G21"/>
          <cell r="H21">
            <v>584879</v>
          </cell>
          <cell r="I21"/>
          <cell r="J21"/>
          <cell r="K21"/>
          <cell r="L21"/>
          <cell r="M21"/>
          <cell r="N21">
            <v>0</v>
          </cell>
        </row>
        <row r="22">
          <cell r="D22">
            <v>0</v>
          </cell>
          <cell r="E22">
            <v>24528</v>
          </cell>
          <cell r="F22">
            <v>37250</v>
          </cell>
          <cell r="G22"/>
          <cell r="H22">
            <v>23630</v>
          </cell>
          <cell r="I22"/>
          <cell r="J22"/>
          <cell r="K22"/>
          <cell r="L22"/>
          <cell r="M22"/>
          <cell r="N22">
            <v>716</v>
          </cell>
        </row>
        <row r="23">
          <cell r="D23">
            <v>77709</v>
          </cell>
          <cell r="E23">
            <v>36614</v>
          </cell>
          <cell r="F23">
            <v>30375</v>
          </cell>
          <cell r="G23"/>
          <cell r="H23">
            <v>39949</v>
          </cell>
          <cell r="I23"/>
          <cell r="J23"/>
          <cell r="K23"/>
          <cell r="L23"/>
          <cell r="M23"/>
          <cell r="N23">
            <v>0</v>
          </cell>
        </row>
        <row r="24">
          <cell r="D24">
            <v>25170</v>
          </cell>
          <cell r="E24">
            <v>712</v>
          </cell>
          <cell r="F24">
            <v>0</v>
          </cell>
          <cell r="G24"/>
          <cell r="H24">
            <v>1137840</v>
          </cell>
          <cell r="I24"/>
          <cell r="J24"/>
          <cell r="K24"/>
          <cell r="L24"/>
          <cell r="M24"/>
          <cell r="N24">
            <v>3000</v>
          </cell>
        </row>
        <row r="25">
          <cell r="D25">
            <v>0</v>
          </cell>
          <cell r="E25">
            <v>0</v>
          </cell>
          <cell r="F25">
            <v>0</v>
          </cell>
          <cell r="G25"/>
          <cell r="H25">
            <v>0</v>
          </cell>
          <cell r="I25"/>
          <cell r="J25"/>
          <cell r="K25"/>
          <cell r="L25"/>
          <cell r="M25"/>
          <cell r="N25">
            <v>0</v>
          </cell>
        </row>
        <row r="26">
          <cell r="D26">
            <v>25170</v>
          </cell>
          <cell r="E26">
            <v>0</v>
          </cell>
          <cell r="F26">
            <v>0</v>
          </cell>
          <cell r="G26"/>
          <cell r="H26">
            <v>0</v>
          </cell>
          <cell r="I26"/>
          <cell r="J26"/>
          <cell r="K26"/>
          <cell r="L26"/>
          <cell r="M26"/>
          <cell r="N26">
            <v>0</v>
          </cell>
        </row>
        <row r="27">
          <cell r="D27">
            <v>12585</v>
          </cell>
          <cell r="E27">
            <v>19880</v>
          </cell>
          <cell r="F27">
            <v>0</v>
          </cell>
          <cell r="G27"/>
          <cell r="H27">
            <v>0</v>
          </cell>
          <cell r="I27"/>
          <cell r="J27"/>
          <cell r="K27"/>
          <cell r="L27"/>
          <cell r="M27"/>
          <cell r="N27">
            <v>0</v>
          </cell>
        </row>
        <row r="28">
          <cell r="D28">
            <v>37755</v>
          </cell>
          <cell r="E28">
            <v>21752</v>
          </cell>
          <cell r="F28">
            <v>0</v>
          </cell>
          <cell r="G28"/>
          <cell r="H28">
            <v>0</v>
          </cell>
          <cell r="I28"/>
          <cell r="J28"/>
          <cell r="K28"/>
          <cell r="L28"/>
          <cell r="M28"/>
          <cell r="N28">
            <v>0</v>
          </cell>
        </row>
      </sheetData>
      <sheetData sheetId="2">
        <row r="4">
          <cell r="D4">
            <v>3255782</v>
          </cell>
          <cell r="E4">
            <v>452748</v>
          </cell>
          <cell r="F4">
            <v>2632077</v>
          </cell>
          <cell r="G4">
            <v>139227</v>
          </cell>
          <cell r="H4">
            <v>14414560</v>
          </cell>
          <cell r="I4">
            <v>12201</v>
          </cell>
          <cell r="J4">
            <v>1407</v>
          </cell>
          <cell r="K4"/>
          <cell r="L4"/>
          <cell r="M4"/>
          <cell r="N4">
            <v>1349749</v>
          </cell>
        </row>
        <row r="5">
          <cell r="D5">
            <v>1773213</v>
          </cell>
          <cell r="E5">
            <v>372910</v>
          </cell>
          <cell r="F5">
            <v>835866</v>
          </cell>
          <cell r="G5">
            <v>68431</v>
          </cell>
          <cell r="H5">
            <v>8026507</v>
          </cell>
          <cell r="I5">
            <v>10504</v>
          </cell>
          <cell r="J5">
            <v>1265</v>
          </cell>
          <cell r="K5"/>
          <cell r="L5"/>
          <cell r="M5"/>
          <cell r="N5">
            <v>327219</v>
          </cell>
        </row>
        <row r="6">
          <cell r="D6">
            <v>4831896</v>
          </cell>
          <cell r="E6">
            <v>1589941</v>
          </cell>
          <cell r="F6">
            <v>1640932</v>
          </cell>
          <cell r="G6">
            <v>642410</v>
          </cell>
          <cell r="H6">
            <v>31304341</v>
          </cell>
          <cell r="I6">
            <v>63553</v>
          </cell>
          <cell r="J6">
            <v>5476</v>
          </cell>
          <cell r="K6"/>
          <cell r="L6">
            <v>27200</v>
          </cell>
          <cell r="M6"/>
          <cell r="N6">
            <v>594568</v>
          </cell>
        </row>
        <row r="7">
          <cell r="D7">
            <v>184959</v>
          </cell>
          <cell r="E7">
            <v>52827</v>
          </cell>
          <cell r="F7">
            <v>65096</v>
          </cell>
          <cell r="G7">
            <v>26246</v>
          </cell>
          <cell r="H7">
            <v>2248893</v>
          </cell>
          <cell r="I7"/>
          <cell r="J7"/>
          <cell r="K7"/>
          <cell r="L7"/>
          <cell r="M7"/>
          <cell r="N7">
            <v>1000</v>
          </cell>
        </row>
        <row r="8">
          <cell r="D8">
            <v>12033713</v>
          </cell>
          <cell r="E8">
            <v>751660</v>
          </cell>
          <cell r="F8">
            <v>2714073</v>
          </cell>
          <cell r="G8">
            <v>194382</v>
          </cell>
          <cell r="H8">
            <v>13779585</v>
          </cell>
          <cell r="I8">
            <v>27938</v>
          </cell>
          <cell r="J8">
            <v>1102</v>
          </cell>
          <cell r="K8"/>
          <cell r="L8">
            <v>10402</v>
          </cell>
          <cell r="M8"/>
          <cell r="N8">
            <v>1145336</v>
          </cell>
        </row>
        <row r="9">
          <cell r="D9">
            <v>1443802</v>
          </cell>
          <cell r="E9">
            <v>102667</v>
          </cell>
          <cell r="F9">
            <v>815952</v>
          </cell>
          <cell r="G9">
            <v>17267</v>
          </cell>
          <cell r="H9">
            <v>7891599</v>
          </cell>
          <cell r="I9">
            <v>7723</v>
          </cell>
          <cell r="J9"/>
          <cell r="K9"/>
          <cell r="L9">
            <v>10352</v>
          </cell>
          <cell r="M9"/>
          <cell r="N9">
            <v>414154</v>
          </cell>
        </row>
        <row r="10">
          <cell r="D10">
            <v>190504</v>
          </cell>
          <cell r="E10">
            <v>127748</v>
          </cell>
          <cell r="F10">
            <v>44042</v>
          </cell>
          <cell r="G10">
            <v>10411</v>
          </cell>
          <cell r="H10">
            <v>897417</v>
          </cell>
          <cell r="I10">
            <v>33008</v>
          </cell>
          <cell r="J10">
            <v>1873</v>
          </cell>
          <cell r="K10"/>
          <cell r="L10"/>
          <cell r="M10"/>
          <cell r="N10">
            <v>87506</v>
          </cell>
        </row>
        <row r="11">
          <cell r="D11">
            <v>2757865</v>
          </cell>
          <cell r="E11">
            <v>442743</v>
          </cell>
          <cell r="F11">
            <v>1931426</v>
          </cell>
          <cell r="G11">
            <v>92784</v>
          </cell>
          <cell r="H11">
            <v>8707094</v>
          </cell>
          <cell r="I11">
            <v>53205</v>
          </cell>
          <cell r="J11">
            <v>1166</v>
          </cell>
          <cell r="K11">
            <v>445</v>
          </cell>
          <cell r="L11"/>
          <cell r="M11"/>
          <cell r="N11">
            <v>518382</v>
          </cell>
        </row>
        <row r="12">
          <cell r="D12">
            <v>2468442</v>
          </cell>
          <cell r="E12">
            <v>338806</v>
          </cell>
          <cell r="F12">
            <v>650735</v>
          </cell>
          <cell r="G12">
            <v>124859</v>
          </cell>
          <cell r="H12">
            <v>10228807</v>
          </cell>
          <cell r="I12">
            <v>15704</v>
          </cell>
          <cell r="J12">
            <v>1004</v>
          </cell>
          <cell r="K12"/>
          <cell r="L12">
            <v>8788</v>
          </cell>
          <cell r="M12"/>
          <cell r="N12">
            <v>581088</v>
          </cell>
        </row>
        <row r="13">
          <cell r="D13">
            <v>1740149</v>
          </cell>
          <cell r="E13">
            <v>397948</v>
          </cell>
          <cell r="F13">
            <v>466095</v>
          </cell>
          <cell r="G13">
            <v>622907</v>
          </cell>
          <cell r="H13">
            <v>6595391</v>
          </cell>
          <cell r="I13">
            <v>28000</v>
          </cell>
          <cell r="J13">
            <v>772</v>
          </cell>
          <cell r="K13"/>
          <cell r="L13">
            <v>14268</v>
          </cell>
          <cell r="M13"/>
          <cell r="N13">
            <v>267462</v>
          </cell>
        </row>
        <row r="14">
          <cell r="D14">
            <v>0</v>
          </cell>
          <cell r="E14">
            <v>0</v>
          </cell>
          <cell r="F14">
            <v>5032</v>
          </cell>
          <cell r="G14">
            <v>0</v>
          </cell>
          <cell r="H14">
            <v>1219777</v>
          </cell>
          <cell r="I14"/>
          <cell r="J14"/>
          <cell r="K14"/>
          <cell r="L14"/>
          <cell r="M14"/>
          <cell r="N14">
            <v>0</v>
          </cell>
        </row>
        <row r="15">
          <cell r="D15">
            <v>4274091</v>
          </cell>
          <cell r="E15">
            <v>670918</v>
          </cell>
          <cell r="F15">
            <v>4843555</v>
          </cell>
          <cell r="G15">
            <v>156156</v>
          </cell>
          <cell r="H15">
            <v>12908794</v>
          </cell>
          <cell r="I15">
            <v>73780</v>
          </cell>
          <cell r="J15">
            <v>4343</v>
          </cell>
          <cell r="K15">
            <v>1803</v>
          </cell>
          <cell r="L15"/>
          <cell r="M15"/>
          <cell r="N15">
            <v>522385</v>
          </cell>
        </row>
        <row r="16">
          <cell r="D16">
            <v>1427061</v>
          </cell>
          <cell r="E16">
            <v>379300</v>
          </cell>
          <cell r="F16">
            <v>693777</v>
          </cell>
          <cell r="G16">
            <v>72365</v>
          </cell>
          <cell r="H16">
            <v>6865035</v>
          </cell>
          <cell r="I16">
            <v>22655</v>
          </cell>
          <cell r="J16">
            <v>699</v>
          </cell>
          <cell r="K16"/>
          <cell r="L16"/>
          <cell r="M16"/>
          <cell r="N16">
            <v>428141</v>
          </cell>
        </row>
        <row r="17">
          <cell r="D17">
            <v>2790655</v>
          </cell>
          <cell r="E17">
            <v>650709</v>
          </cell>
          <cell r="F17">
            <v>1973132</v>
          </cell>
          <cell r="G17">
            <v>200559</v>
          </cell>
          <cell r="H17">
            <v>14907593</v>
          </cell>
          <cell r="I17"/>
          <cell r="J17"/>
          <cell r="K17"/>
          <cell r="L17"/>
          <cell r="M17"/>
          <cell r="N17">
            <v>929438</v>
          </cell>
        </row>
        <row r="18">
          <cell r="D18">
            <v>2996627</v>
          </cell>
          <cell r="E18">
            <v>768431</v>
          </cell>
          <cell r="F18">
            <v>2283107</v>
          </cell>
          <cell r="G18">
            <v>98400</v>
          </cell>
          <cell r="H18">
            <v>8310862</v>
          </cell>
          <cell r="I18">
            <v>23997</v>
          </cell>
          <cell r="J18"/>
          <cell r="K18"/>
          <cell r="L18"/>
          <cell r="M18"/>
          <cell r="N18">
            <v>680509</v>
          </cell>
        </row>
        <row r="19">
          <cell r="D19">
            <v>1902231</v>
          </cell>
          <cell r="E19">
            <v>195713</v>
          </cell>
          <cell r="F19">
            <v>1402497</v>
          </cell>
          <cell r="G19">
            <v>24918</v>
          </cell>
          <cell r="H19">
            <v>10150342</v>
          </cell>
          <cell r="I19">
            <v>24260</v>
          </cell>
          <cell r="J19">
            <v>3913</v>
          </cell>
          <cell r="K19"/>
          <cell r="L19"/>
          <cell r="M19"/>
          <cell r="N19">
            <v>162723</v>
          </cell>
        </row>
        <row r="20">
          <cell r="D20">
            <v>2123448</v>
          </cell>
          <cell r="E20">
            <v>761490</v>
          </cell>
          <cell r="F20">
            <v>2575417</v>
          </cell>
          <cell r="G20">
            <v>129556</v>
          </cell>
          <cell r="H20">
            <v>5934614</v>
          </cell>
          <cell r="I20">
            <v>62140</v>
          </cell>
          <cell r="J20">
            <v>6979</v>
          </cell>
          <cell r="K20"/>
          <cell r="L20">
            <v>17219</v>
          </cell>
          <cell r="M20"/>
          <cell r="N20">
            <v>171629</v>
          </cell>
        </row>
        <row r="21">
          <cell r="D21">
            <v>899857</v>
          </cell>
          <cell r="E21">
            <v>366707</v>
          </cell>
          <cell r="F21">
            <v>3795828</v>
          </cell>
          <cell r="G21">
            <v>85482</v>
          </cell>
          <cell r="H21">
            <v>3681505</v>
          </cell>
          <cell r="I21">
            <v>3252</v>
          </cell>
          <cell r="J21">
            <v>322</v>
          </cell>
          <cell r="K21"/>
          <cell r="L21"/>
          <cell r="M21"/>
          <cell r="N21">
            <v>106555</v>
          </cell>
        </row>
        <row r="22">
          <cell r="D22">
            <v>2016787</v>
          </cell>
          <cell r="E22">
            <v>714667</v>
          </cell>
          <cell r="F22">
            <v>1275603</v>
          </cell>
          <cell r="G22">
            <v>300401</v>
          </cell>
          <cell r="H22">
            <v>15318625</v>
          </cell>
          <cell r="I22"/>
          <cell r="J22"/>
          <cell r="K22"/>
          <cell r="L22"/>
          <cell r="M22"/>
          <cell r="N22">
            <v>700000</v>
          </cell>
        </row>
        <row r="23">
          <cell r="D23">
            <v>26696</v>
          </cell>
          <cell r="E23">
            <v>10200</v>
          </cell>
          <cell r="F23">
            <v>12551</v>
          </cell>
          <cell r="G23">
            <v>1987</v>
          </cell>
          <cell r="H23">
            <v>464585</v>
          </cell>
          <cell r="I23"/>
          <cell r="J23"/>
          <cell r="K23"/>
          <cell r="L23"/>
          <cell r="M23"/>
          <cell r="N23">
            <v>206819</v>
          </cell>
        </row>
        <row r="24">
          <cell r="D24">
            <v>2785426</v>
          </cell>
          <cell r="E24">
            <v>684688</v>
          </cell>
          <cell r="F24">
            <v>4368197</v>
          </cell>
          <cell r="G24">
            <v>224751</v>
          </cell>
          <cell r="H24">
            <v>13999120</v>
          </cell>
          <cell r="I24">
            <v>14504</v>
          </cell>
          <cell r="J24">
            <v>1053</v>
          </cell>
          <cell r="K24"/>
          <cell r="L24"/>
          <cell r="M24"/>
          <cell r="N24">
            <v>1191290</v>
          </cell>
        </row>
        <row r="25">
          <cell r="D25">
            <v>3008081</v>
          </cell>
          <cell r="E25">
            <v>971154</v>
          </cell>
          <cell r="F25">
            <v>750402</v>
          </cell>
          <cell r="G25">
            <v>176329</v>
          </cell>
          <cell r="H25">
            <v>9234714</v>
          </cell>
          <cell r="I25">
            <v>13008</v>
          </cell>
          <cell r="J25">
            <v>93</v>
          </cell>
          <cell r="K25"/>
          <cell r="L25">
            <v>14268</v>
          </cell>
          <cell r="M25"/>
          <cell r="N25">
            <v>509802</v>
          </cell>
        </row>
        <row r="26">
          <cell r="D26">
            <v>1695960</v>
          </cell>
          <cell r="E26">
            <v>374343</v>
          </cell>
          <cell r="F26">
            <v>1166874</v>
          </cell>
          <cell r="G26">
            <v>36803</v>
          </cell>
          <cell r="H26">
            <v>6624055</v>
          </cell>
          <cell r="I26">
            <v>55512</v>
          </cell>
          <cell r="J26"/>
          <cell r="K26"/>
          <cell r="L26"/>
          <cell r="M26"/>
          <cell r="N26">
            <v>123281</v>
          </cell>
        </row>
        <row r="27">
          <cell r="D27">
            <v>2937725</v>
          </cell>
          <cell r="E27">
            <v>420650</v>
          </cell>
          <cell r="F27">
            <v>1136663</v>
          </cell>
          <cell r="G27">
            <v>162482</v>
          </cell>
          <cell r="H27">
            <v>6058153</v>
          </cell>
          <cell r="I27">
            <v>34428</v>
          </cell>
          <cell r="J27">
            <v>2117</v>
          </cell>
          <cell r="K27"/>
          <cell r="L27">
            <v>10352</v>
          </cell>
          <cell r="M27"/>
          <cell r="N27">
            <v>282638</v>
          </cell>
        </row>
        <row r="28">
          <cell r="D28">
            <v>2596700</v>
          </cell>
          <cell r="E28">
            <v>670248</v>
          </cell>
          <cell r="F28">
            <v>908113</v>
          </cell>
          <cell r="G28">
            <v>23036</v>
          </cell>
          <cell r="H28">
            <v>9869465</v>
          </cell>
          <cell r="I28">
            <v>25756</v>
          </cell>
          <cell r="J28">
            <v>3778</v>
          </cell>
          <cell r="K28"/>
          <cell r="L28"/>
          <cell r="M28"/>
          <cell r="N28">
            <v>431287</v>
          </cell>
        </row>
      </sheetData>
      <sheetData sheetId="3">
        <row r="4">
          <cell r="D4">
            <v>927942</v>
          </cell>
          <cell r="E4">
            <v>274113</v>
          </cell>
          <cell r="F4">
            <v>735564</v>
          </cell>
          <cell r="G4">
            <v>0</v>
          </cell>
          <cell r="H4">
            <v>4312199</v>
          </cell>
          <cell r="I4">
            <v>7252</v>
          </cell>
          <cell r="J4">
            <v>644</v>
          </cell>
          <cell r="K4"/>
          <cell r="L4"/>
          <cell r="M4"/>
          <cell r="N4">
            <v>308061</v>
          </cell>
        </row>
        <row r="5">
          <cell r="D5">
            <v>378067</v>
          </cell>
          <cell r="E5">
            <v>63705</v>
          </cell>
          <cell r="F5">
            <v>356829</v>
          </cell>
          <cell r="G5">
            <v>8413</v>
          </cell>
          <cell r="H5">
            <v>1631477</v>
          </cell>
          <cell r="I5">
            <v>13008</v>
          </cell>
          <cell r="J5">
            <v>644</v>
          </cell>
          <cell r="K5"/>
          <cell r="L5"/>
          <cell r="M5"/>
          <cell r="N5">
            <v>120261</v>
          </cell>
        </row>
        <row r="6">
          <cell r="D6">
            <v>1577504</v>
          </cell>
          <cell r="E6">
            <v>385151</v>
          </cell>
          <cell r="F6">
            <v>482305</v>
          </cell>
          <cell r="G6">
            <v>13968</v>
          </cell>
          <cell r="H6">
            <v>9085642</v>
          </cell>
          <cell r="I6">
            <v>27703</v>
          </cell>
          <cell r="J6">
            <v>4508</v>
          </cell>
          <cell r="K6"/>
          <cell r="L6"/>
          <cell r="M6">
            <v>60</v>
          </cell>
          <cell r="N6">
            <v>251026</v>
          </cell>
        </row>
        <row r="7">
          <cell r="D7">
            <v>102252</v>
          </cell>
          <cell r="E7">
            <v>16608</v>
          </cell>
          <cell r="F7">
            <v>20956</v>
          </cell>
          <cell r="G7">
            <v>0</v>
          </cell>
          <cell r="H7">
            <v>1118003</v>
          </cell>
          <cell r="I7"/>
          <cell r="J7"/>
          <cell r="K7"/>
          <cell r="L7"/>
          <cell r="M7"/>
          <cell r="N7">
            <v>28242</v>
          </cell>
        </row>
        <row r="8">
          <cell r="D8">
            <v>1600416</v>
          </cell>
          <cell r="E8">
            <v>122831</v>
          </cell>
          <cell r="F8">
            <v>451964</v>
          </cell>
          <cell r="G8">
            <v>0</v>
          </cell>
          <cell r="H8">
            <v>3172510</v>
          </cell>
          <cell r="I8">
            <v>43596</v>
          </cell>
          <cell r="J8">
            <v>772</v>
          </cell>
          <cell r="K8"/>
          <cell r="L8"/>
          <cell r="M8"/>
          <cell r="N8">
            <v>141760</v>
          </cell>
        </row>
        <row r="9">
          <cell r="D9">
            <v>328996</v>
          </cell>
          <cell r="E9">
            <v>7528</v>
          </cell>
          <cell r="F9">
            <v>156222</v>
          </cell>
          <cell r="G9">
            <v>0</v>
          </cell>
          <cell r="H9">
            <v>865646</v>
          </cell>
          <cell r="I9">
            <v>17756</v>
          </cell>
          <cell r="J9">
            <v>644</v>
          </cell>
          <cell r="K9"/>
          <cell r="L9"/>
          <cell r="M9"/>
          <cell r="N9">
            <v>56280</v>
          </cell>
        </row>
        <row r="10">
          <cell r="D10">
            <v>323129</v>
          </cell>
          <cell r="E10">
            <v>61580</v>
          </cell>
          <cell r="F10">
            <v>89202</v>
          </cell>
          <cell r="G10">
            <v>24047</v>
          </cell>
          <cell r="H10">
            <v>982806</v>
          </cell>
          <cell r="I10">
            <v>34416</v>
          </cell>
          <cell r="J10">
            <v>2353</v>
          </cell>
          <cell r="K10"/>
          <cell r="L10"/>
          <cell r="M10"/>
          <cell r="N10">
            <v>27538</v>
          </cell>
        </row>
        <row r="11">
          <cell r="D11">
            <v>443813</v>
          </cell>
          <cell r="E11">
            <v>36912</v>
          </cell>
          <cell r="F11">
            <v>334104</v>
          </cell>
          <cell r="G11">
            <v>0</v>
          </cell>
          <cell r="H11">
            <v>1468432</v>
          </cell>
          <cell r="I11">
            <v>33756</v>
          </cell>
          <cell r="J11">
            <v>1810</v>
          </cell>
          <cell r="K11"/>
          <cell r="L11"/>
          <cell r="M11"/>
          <cell r="N11">
            <v>87265</v>
          </cell>
        </row>
        <row r="12">
          <cell r="D12">
            <v>857681</v>
          </cell>
          <cell r="E12">
            <v>247459</v>
          </cell>
          <cell r="F12">
            <v>138457</v>
          </cell>
          <cell r="G12">
            <v>3533</v>
          </cell>
          <cell r="H12">
            <v>3748345</v>
          </cell>
          <cell r="I12">
            <v>10504</v>
          </cell>
          <cell r="J12"/>
          <cell r="K12"/>
          <cell r="L12"/>
          <cell r="M12"/>
          <cell r="N12">
            <v>129721</v>
          </cell>
        </row>
        <row r="13">
          <cell r="D13">
            <v>723583</v>
          </cell>
          <cell r="E13">
            <v>46869</v>
          </cell>
          <cell r="F13">
            <v>95970</v>
          </cell>
          <cell r="G13">
            <v>222152</v>
          </cell>
          <cell r="H13">
            <v>2656149</v>
          </cell>
          <cell r="I13">
            <v>3252</v>
          </cell>
          <cell r="J13">
            <v>1146</v>
          </cell>
          <cell r="K13"/>
          <cell r="L13"/>
          <cell r="M13"/>
          <cell r="N13">
            <v>57353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/>
          <cell r="N14">
            <v>0</v>
          </cell>
        </row>
        <row r="15">
          <cell r="D15">
            <v>728819</v>
          </cell>
          <cell r="E15">
            <v>62020</v>
          </cell>
          <cell r="F15">
            <v>626486</v>
          </cell>
          <cell r="G15">
            <v>13468</v>
          </cell>
          <cell r="H15">
            <v>11090728</v>
          </cell>
          <cell r="I15">
            <v>87342</v>
          </cell>
          <cell r="J15">
            <v>1497</v>
          </cell>
          <cell r="K15"/>
          <cell r="L15"/>
          <cell r="M15">
            <v>100</v>
          </cell>
          <cell r="N15">
            <v>145708</v>
          </cell>
        </row>
        <row r="16">
          <cell r="D16">
            <v>188393</v>
          </cell>
          <cell r="E16">
            <v>110200</v>
          </cell>
          <cell r="F16">
            <v>153154</v>
          </cell>
          <cell r="G16">
            <v>1987</v>
          </cell>
          <cell r="H16">
            <v>2011252</v>
          </cell>
          <cell r="I16">
            <v>9756</v>
          </cell>
          <cell r="J16">
            <v>98</v>
          </cell>
          <cell r="K16"/>
          <cell r="L16"/>
          <cell r="M16"/>
          <cell r="N16">
            <v>63477</v>
          </cell>
        </row>
        <row r="17">
          <cell r="D17">
            <v>786001</v>
          </cell>
          <cell r="E17">
            <v>146235</v>
          </cell>
          <cell r="F17">
            <v>410928</v>
          </cell>
          <cell r="G17">
            <v>0</v>
          </cell>
          <cell r="H17">
            <v>842139</v>
          </cell>
          <cell r="I17">
            <v>42712</v>
          </cell>
          <cell r="J17">
            <v>1397</v>
          </cell>
          <cell r="K17"/>
          <cell r="L17"/>
          <cell r="M17"/>
          <cell r="N17">
            <v>137119</v>
          </cell>
        </row>
        <row r="18">
          <cell r="D18">
            <v>511588</v>
          </cell>
          <cell r="E18">
            <v>595283</v>
          </cell>
          <cell r="F18">
            <v>495118</v>
          </cell>
          <cell r="G18">
            <v>10108</v>
          </cell>
          <cell r="H18">
            <v>3583028</v>
          </cell>
          <cell r="I18">
            <v>14503</v>
          </cell>
          <cell r="J18">
            <v>2641</v>
          </cell>
          <cell r="K18"/>
          <cell r="L18"/>
          <cell r="M18"/>
          <cell r="N18">
            <v>52694</v>
          </cell>
        </row>
        <row r="19">
          <cell r="D19">
            <v>515080</v>
          </cell>
          <cell r="E19">
            <v>67839</v>
          </cell>
          <cell r="F19">
            <v>358558</v>
          </cell>
          <cell r="G19">
            <v>0</v>
          </cell>
          <cell r="H19">
            <v>3296723</v>
          </cell>
          <cell r="I19">
            <v>21008</v>
          </cell>
          <cell r="J19"/>
          <cell r="K19"/>
          <cell r="L19">
            <v>14128</v>
          </cell>
          <cell r="M19"/>
          <cell r="N19">
            <v>101724</v>
          </cell>
        </row>
        <row r="20">
          <cell r="D20">
            <v>485869</v>
          </cell>
          <cell r="E20">
            <v>306856</v>
          </cell>
          <cell r="F20">
            <v>883919</v>
          </cell>
          <cell r="G20">
            <v>2928</v>
          </cell>
          <cell r="H20">
            <v>1118507</v>
          </cell>
          <cell r="I20">
            <v>14585</v>
          </cell>
          <cell r="J20">
            <v>869</v>
          </cell>
          <cell r="K20"/>
          <cell r="L20"/>
          <cell r="M20"/>
          <cell r="N20">
            <v>23658</v>
          </cell>
        </row>
        <row r="21">
          <cell r="D21">
            <v>371687</v>
          </cell>
          <cell r="E21">
            <v>114083</v>
          </cell>
          <cell r="F21">
            <v>608567</v>
          </cell>
          <cell r="G21">
            <v>0</v>
          </cell>
          <cell r="H21">
            <v>1500496</v>
          </cell>
          <cell r="I21">
            <v>7252</v>
          </cell>
          <cell r="J21"/>
          <cell r="K21"/>
          <cell r="L21"/>
          <cell r="M21"/>
          <cell r="N21">
            <v>31400</v>
          </cell>
        </row>
        <row r="22">
          <cell r="D22">
            <v>684423</v>
          </cell>
          <cell r="E22">
            <v>125620</v>
          </cell>
          <cell r="F22">
            <v>444548</v>
          </cell>
          <cell r="G22">
            <v>0</v>
          </cell>
          <cell r="H22">
            <v>5156152</v>
          </cell>
          <cell r="I22">
            <v>47779</v>
          </cell>
          <cell r="J22">
            <v>1237</v>
          </cell>
          <cell r="K22"/>
          <cell r="L22"/>
          <cell r="M22"/>
          <cell r="N22">
            <v>146215</v>
          </cell>
        </row>
        <row r="23">
          <cell r="D23">
            <v>0</v>
          </cell>
          <cell r="E23">
            <v>4262</v>
          </cell>
          <cell r="F23">
            <v>0</v>
          </cell>
          <cell r="G23">
            <v>0</v>
          </cell>
          <cell r="H23">
            <v>1803</v>
          </cell>
          <cell r="I23"/>
          <cell r="J23"/>
          <cell r="K23"/>
          <cell r="L23"/>
          <cell r="M23"/>
          <cell r="N23">
            <v>43000</v>
          </cell>
        </row>
        <row r="24">
          <cell r="D24">
            <v>943728</v>
          </cell>
          <cell r="E24">
            <v>102141</v>
          </cell>
          <cell r="F24">
            <v>591455</v>
          </cell>
          <cell r="G24">
            <v>1987</v>
          </cell>
          <cell r="H24">
            <v>1177114</v>
          </cell>
          <cell r="I24">
            <v>14504</v>
          </cell>
          <cell r="J24">
            <v>1938</v>
          </cell>
          <cell r="K24"/>
          <cell r="L24"/>
          <cell r="M24"/>
          <cell r="N24">
            <v>183818</v>
          </cell>
        </row>
        <row r="25">
          <cell r="D25">
            <v>618071</v>
          </cell>
          <cell r="E25">
            <v>240089</v>
          </cell>
          <cell r="F25">
            <v>166569</v>
          </cell>
          <cell r="G25">
            <v>13234</v>
          </cell>
          <cell r="H25">
            <v>1744418</v>
          </cell>
          <cell r="I25">
            <v>4000</v>
          </cell>
          <cell r="J25">
            <v>436</v>
          </cell>
          <cell r="K25"/>
          <cell r="L25"/>
          <cell r="M25"/>
          <cell r="N25">
            <v>107322</v>
          </cell>
        </row>
        <row r="26">
          <cell r="D26">
            <v>304019</v>
          </cell>
          <cell r="E26">
            <v>105840</v>
          </cell>
          <cell r="F26">
            <v>244847</v>
          </cell>
          <cell r="G26">
            <v>0</v>
          </cell>
          <cell r="H26">
            <v>385336</v>
          </cell>
          <cell r="I26">
            <v>8000</v>
          </cell>
          <cell r="J26"/>
          <cell r="K26"/>
          <cell r="L26"/>
          <cell r="M26"/>
          <cell r="N26">
            <v>39508</v>
          </cell>
        </row>
        <row r="27">
          <cell r="D27">
            <v>692315</v>
          </cell>
          <cell r="E27">
            <v>133670</v>
          </cell>
          <cell r="F27">
            <v>286410</v>
          </cell>
          <cell r="G27">
            <v>2760</v>
          </cell>
          <cell r="H27">
            <v>2399699</v>
          </cell>
          <cell r="I27">
            <v>45007</v>
          </cell>
          <cell r="J27">
            <v>1226</v>
          </cell>
          <cell r="K27"/>
          <cell r="L27"/>
          <cell r="M27"/>
          <cell r="N27">
            <v>122474</v>
          </cell>
        </row>
        <row r="28">
          <cell r="D28">
            <v>761507</v>
          </cell>
          <cell r="E28">
            <v>315466</v>
          </cell>
          <cell r="F28">
            <v>265907</v>
          </cell>
          <cell r="G28">
            <v>20922</v>
          </cell>
          <cell r="H28">
            <v>3054613</v>
          </cell>
          <cell r="I28">
            <v>18504</v>
          </cell>
          <cell r="J28">
            <v>3714</v>
          </cell>
          <cell r="K28"/>
          <cell r="L28"/>
          <cell r="M28"/>
          <cell r="N28">
            <v>150290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tabSelected="1" zoomScale="80" zoomScaleNormal="80" zoomScaleSheetLayoutView="66" workbookViewId="0">
      <selection activeCell="D32" sqref="D32"/>
    </sheetView>
  </sheetViews>
  <sheetFormatPr defaultColWidth="9.140625" defaultRowHeight="15.75" x14ac:dyDescent="0.25"/>
  <cols>
    <col min="1" max="1" width="4.140625" style="2" customWidth="1"/>
    <col min="2" max="2" width="21.140625" style="2" customWidth="1"/>
    <col min="3" max="3" width="20.140625" style="2" customWidth="1"/>
    <col min="4" max="4" width="21.140625" style="2" customWidth="1"/>
    <col min="5" max="5" width="22.140625" style="2" customWidth="1"/>
    <col min="6" max="6" width="22.7109375" style="2" customWidth="1"/>
    <col min="7" max="7" width="25.140625" style="2" customWidth="1"/>
    <col min="8" max="8" width="21.5703125" style="2" customWidth="1"/>
    <col min="9" max="9" width="16.7109375" style="19" customWidth="1"/>
    <col min="10" max="10" width="15.85546875" style="17" customWidth="1"/>
    <col min="11" max="11" width="13.85546875" style="17" customWidth="1"/>
    <col min="12" max="12" width="15.140625" style="17" customWidth="1"/>
    <col min="13" max="13" width="18.28515625" style="17" customWidth="1"/>
    <col min="14" max="14" width="16.5703125" style="20" customWidth="1"/>
    <col min="15" max="15" width="15.28515625" style="2" bestFit="1" customWidth="1"/>
    <col min="16" max="16" width="19.5703125" style="2" customWidth="1"/>
    <col min="17" max="17" width="9.140625" style="2"/>
    <col min="18" max="18" width="13" style="6" bestFit="1" customWidth="1"/>
    <col min="19" max="16384" width="9.140625" style="2"/>
  </cols>
  <sheetData>
    <row r="1" spans="1:14" ht="96" customHeight="1" x14ac:dyDescent="0.25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97.9" customHeight="1" x14ac:dyDescent="0.25">
      <c r="A2" s="24"/>
      <c r="B2" s="25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9" t="s">
        <v>7</v>
      </c>
      <c r="J2" s="27" t="s">
        <v>8</v>
      </c>
      <c r="K2" s="27" t="s">
        <v>9</v>
      </c>
      <c r="L2" s="30" t="s">
        <v>10</v>
      </c>
      <c r="M2" s="27" t="s">
        <v>38</v>
      </c>
      <c r="N2" s="29" t="s">
        <v>37</v>
      </c>
    </row>
    <row r="3" spans="1:14" x14ac:dyDescent="0.25">
      <c r="A3" s="24"/>
      <c r="B3" s="25"/>
      <c r="C3" s="26"/>
      <c r="D3" s="26"/>
      <c r="E3" s="26"/>
      <c r="F3" s="26"/>
      <c r="G3" s="26"/>
      <c r="H3" s="26"/>
      <c r="I3" s="29"/>
      <c r="J3" s="28"/>
      <c r="K3" s="28"/>
      <c r="L3" s="31"/>
      <c r="M3" s="28"/>
      <c r="N3" s="29"/>
    </row>
    <row r="4" spans="1:14" x14ac:dyDescent="0.25">
      <c r="A4" s="1">
        <v>1</v>
      </c>
      <c r="B4" s="3" t="s">
        <v>11</v>
      </c>
      <c r="C4" s="4">
        <f>SUM(D4:N4)</f>
        <v>29320820</v>
      </c>
      <c r="D4" s="5">
        <f>'[1]2022 уточнено під-вами'!D4+'[1]2022 '!D4+'[1]Січень 2023'!D4</f>
        <v>4663628</v>
      </c>
      <c r="E4" s="5">
        <f>'[1]2022 уточнено під-вами'!E4+'[1]2022 '!E4+'[1]Січень 2023'!E4</f>
        <v>726861</v>
      </c>
      <c r="F4" s="5">
        <f>'[1]2022 уточнено під-вами'!F4+'[1]2022 '!F4+'[1]Січень 2023'!F4</f>
        <v>3367641</v>
      </c>
      <c r="G4" s="5">
        <f>'[1]2022 уточнено під-вами'!G4+'[1]2022 '!G4+'[1]Січень 2023'!G4</f>
        <v>139227</v>
      </c>
      <c r="H4" s="5">
        <f>'[1]2022 уточнено під-вами'!H4+'[1]2022 '!H4+'[1]Січень 2023'!H4</f>
        <v>18744149</v>
      </c>
      <c r="I4" s="5">
        <f>'[1]2022 уточнено під-вами'!I4+'[1]2022 '!I4+'[1]Січень 2023'!I4</f>
        <v>19453</v>
      </c>
      <c r="J4" s="5">
        <f>'[1]2022 уточнено під-вами'!J4+'[1]2022 '!J4+'[1]Січень 2023'!J4</f>
        <v>2051</v>
      </c>
      <c r="K4" s="5">
        <f>'[1]2022 уточнено під-вами'!K4+'[1]2022 '!K4+'[1]Січень 2023'!K4</f>
        <v>0</v>
      </c>
      <c r="L4" s="5">
        <f>'[1]2022 уточнено під-вами'!L4+'[1]2022 '!L4+'[1]Січень 2023'!L4</f>
        <v>0</v>
      </c>
      <c r="M4" s="5">
        <f>'[1]2022 уточнено під-вами'!M4+'[1]2022 '!M4+'[1]Січень 2023'!M4</f>
        <v>0</v>
      </c>
      <c r="N4" s="5">
        <f>'[1]2022 уточнено під-вами'!N4+'[1]2022 '!N4+'[1]Січень 2023'!N4</f>
        <v>1657810</v>
      </c>
    </row>
    <row r="5" spans="1:14" x14ac:dyDescent="0.25">
      <c r="A5" s="1">
        <v>2</v>
      </c>
      <c r="B5" s="3" t="s">
        <v>12</v>
      </c>
      <c r="C5" s="4">
        <f t="shared" ref="C5:C28" si="0">SUM(D5:N5)</f>
        <v>14534277</v>
      </c>
      <c r="D5" s="5">
        <f>'[1]2022 уточнено під-вами'!D5+'[1]2022 '!D5+'[1]Січень 2023'!D5</f>
        <v>2216516</v>
      </c>
      <c r="E5" s="5">
        <f>'[1]2022 уточнено під-вами'!E5+'[1]2022 '!E5+'[1]Січень 2023'!E5</f>
        <v>436615</v>
      </c>
      <c r="F5" s="5">
        <f>'[1]2022 уточнено під-вами'!F5+'[1]2022 '!F5+'[1]Січень 2023'!F5</f>
        <v>1192695</v>
      </c>
      <c r="G5" s="5">
        <f>'[1]2022 уточнено під-вами'!G5+'[1]2022 '!G5+'[1]Січень 2023'!G5</f>
        <v>76844</v>
      </c>
      <c r="H5" s="5">
        <f>'[1]2022 уточнено під-вами'!H5+'[1]2022 '!H5+'[1]Січень 2023'!H5</f>
        <v>10138706</v>
      </c>
      <c r="I5" s="5">
        <f>'[1]2022 уточнено під-вами'!I5+'[1]2022 '!I5+'[1]Січень 2023'!I5</f>
        <v>23512</v>
      </c>
      <c r="J5" s="5">
        <f>'[1]2022 уточнено під-вами'!J5+'[1]2022 '!J5+'[1]Січень 2023'!J5</f>
        <v>1909</v>
      </c>
      <c r="K5" s="5">
        <f>'[1]2022 уточнено під-вами'!K5+'[1]2022 '!K5+'[1]Січень 2023'!K5</f>
        <v>0</v>
      </c>
      <c r="L5" s="5">
        <f>'[1]2022 уточнено під-вами'!L5+'[1]2022 '!L5+'[1]Січень 2023'!L5</f>
        <v>0</v>
      </c>
      <c r="M5" s="5">
        <f>'[1]2022 уточнено під-вами'!M5+'[1]2022 '!M5+'[1]Січень 2023'!M5</f>
        <v>0</v>
      </c>
      <c r="N5" s="5">
        <f>'[1]2022 уточнено під-вами'!N5+'[1]2022 '!N5+'[1]Січень 2023'!N5</f>
        <v>447480</v>
      </c>
    </row>
    <row r="6" spans="1:14" x14ac:dyDescent="0.25">
      <c r="A6" s="1">
        <v>3</v>
      </c>
      <c r="B6" s="3" t="s">
        <v>13</v>
      </c>
      <c r="C6" s="4">
        <f t="shared" si="0"/>
        <v>52642787</v>
      </c>
      <c r="D6" s="5">
        <f>'[1]2022 уточнено під-вами'!D6+'[1]2022 '!D6+'[1]Січень 2023'!D6</f>
        <v>6447155</v>
      </c>
      <c r="E6" s="5">
        <f>'[1]2022 уточнено під-вами'!E6+'[1]2022 '!E6+'[1]Січень 2023'!E6</f>
        <v>1975804</v>
      </c>
      <c r="F6" s="5">
        <f>'[1]2022 уточнено під-вами'!F6+'[1]2022 '!F6+'[1]Січень 2023'!F6</f>
        <v>2131559</v>
      </c>
      <c r="G6" s="5">
        <f>'[1]2022 уточнено під-вами'!G6+'[1]2022 '!G6+'[1]Січень 2023'!G6</f>
        <v>656378</v>
      </c>
      <c r="H6" s="5">
        <f>'[1]2022 уточнено під-вами'!H6+'[1]2022 '!H6+'[1]Січень 2023'!H6</f>
        <v>40389983</v>
      </c>
      <c r="I6" s="5">
        <f>'[1]2022 уточнено під-вами'!I6+'[1]2022 '!I6+'[1]Січень 2023'!I6</f>
        <v>91256</v>
      </c>
      <c r="J6" s="5">
        <f>'[1]2022 уточнено під-вами'!J6+'[1]2022 '!J6+'[1]Січень 2023'!J6</f>
        <v>9984</v>
      </c>
      <c r="K6" s="5">
        <f>'[1]2022 уточнено під-вами'!K6+'[1]2022 '!K6+'[1]Січень 2023'!K6</f>
        <v>0</v>
      </c>
      <c r="L6" s="5">
        <f>'[1]2022 уточнено під-вами'!L6+'[1]2022 '!L6+'[1]Січень 2023'!L6</f>
        <v>27200</v>
      </c>
      <c r="M6" s="5">
        <f>'[1]2022 уточнено під-вами'!M6+'[1]2022 '!M6+'[1]Січень 2023'!M6</f>
        <v>60</v>
      </c>
      <c r="N6" s="5">
        <f>'[1]2022 уточнено під-вами'!N6+'[1]2022 '!N6+'[1]Січень 2023'!N6</f>
        <v>913408</v>
      </c>
    </row>
    <row r="7" spans="1:14" x14ac:dyDescent="0.25">
      <c r="A7" s="1">
        <v>4</v>
      </c>
      <c r="B7" s="3" t="s">
        <v>14</v>
      </c>
      <c r="C7" s="4">
        <f t="shared" si="0"/>
        <v>3902797</v>
      </c>
      <c r="D7" s="5">
        <f>'[1]2022 уточнено під-вами'!D7+'[1]2022 '!D7+'[1]Січень 2023'!D7</f>
        <v>287211</v>
      </c>
      <c r="E7" s="5">
        <f>'[1]2022 уточнено під-вами'!E7+'[1]2022 '!E7+'[1]Січень 2023'!E7</f>
        <v>70593</v>
      </c>
      <c r="F7" s="5">
        <f>'[1]2022 уточнено під-вами'!F7+'[1]2022 '!F7+'[1]Січень 2023'!F7</f>
        <v>86052</v>
      </c>
      <c r="G7" s="5">
        <f>'[1]2022 уточнено під-вами'!G7+'[1]2022 '!G7+'[1]Січень 2023'!G7</f>
        <v>26246</v>
      </c>
      <c r="H7" s="5">
        <f>'[1]2022 уточнено під-вами'!H7+'[1]2022 '!H7+'[1]Січень 2023'!H7</f>
        <v>3366896</v>
      </c>
      <c r="I7" s="5">
        <f>'[1]2022 уточнено під-вами'!I7+'[1]2022 '!I7+'[1]Січень 2023'!I7</f>
        <v>0</v>
      </c>
      <c r="J7" s="5">
        <f>'[1]2022 уточнено під-вами'!J7+'[1]2022 '!J7+'[1]Січень 2023'!J7</f>
        <v>0</v>
      </c>
      <c r="K7" s="5">
        <f>'[1]2022 уточнено під-вами'!K7+'[1]2022 '!K7+'[1]Січень 2023'!K7</f>
        <v>0</v>
      </c>
      <c r="L7" s="5">
        <f>'[1]2022 уточнено під-вами'!L7+'[1]2022 '!L7+'[1]Січень 2023'!L7</f>
        <v>0</v>
      </c>
      <c r="M7" s="5">
        <f>'[1]2022 уточнено під-вами'!M7+'[1]2022 '!M7+'[1]Січень 2023'!M7</f>
        <v>0</v>
      </c>
      <c r="N7" s="5">
        <f>'[1]2022 уточнено під-вами'!N7+'[1]2022 '!N7+'[1]Січень 2023'!N7</f>
        <v>65799</v>
      </c>
    </row>
    <row r="8" spans="1:14" x14ac:dyDescent="0.25">
      <c r="A8" s="1">
        <v>5</v>
      </c>
      <c r="B8" s="3" t="s">
        <v>15</v>
      </c>
      <c r="C8" s="4">
        <f t="shared" si="0"/>
        <v>36215469</v>
      </c>
      <c r="D8" s="5">
        <f>'[1]2022 уточнено під-вами'!D8+'[1]2022 '!D8+'[1]Січень 2023'!D8</f>
        <v>13634129</v>
      </c>
      <c r="E8" s="5">
        <f>'[1]2022 уточнено під-вами'!E8+'[1]2022 '!E8+'[1]Січень 2023'!E8</f>
        <v>891931</v>
      </c>
      <c r="F8" s="5">
        <f>'[1]2022 уточнено під-вами'!F8+'[1]2022 '!F8+'[1]Січень 2023'!F8</f>
        <v>3172026</v>
      </c>
      <c r="G8" s="5">
        <f>'[1]2022 уточнено під-вами'!G8+'[1]2022 '!G8+'[1]Січень 2023'!G8</f>
        <v>194382</v>
      </c>
      <c r="H8" s="5">
        <f>'[1]2022 уточнено під-вами'!H8+'[1]2022 '!H8+'[1]Січень 2023'!H8</f>
        <v>16952095</v>
      </c>
      <c r="I8" s="5">
        <f>'[1]2022 уточнено під-вами'!I8+'[1]2022 '!I8+'[1]Січень 2023'!I8</f>
        <v>71534</v>
      </c>
      <c r="J8" s="5">
        <f>'[1]2022 уточнено під-вами'!J8+'[1]2022 '!J8+'[1]Січень 2023'!J8</f>
        <v>1874</v>
      </c>
      <c r="K8" s="5">
        <f>'[1]2022 уточнено під-вами'!K8+'[1]2022 '!K8+'[1]Січень 2023'!K8</f>
        <v>0</v>
      </c>
      <c r="L8" s="5">
        <f>'[1]2022 уточнено під-вами'!L8+'[1]2022 '!L8+'[1]Січень 2023'!L8</f>
        <v>10402</v>
      </c>
      <c r="M8" s="5">
        <f>'[1]2022 уточнено під-вами'!M8+'[1]2022 '!M8+'[1]Січень 2023'!M8</f>
        <v>0</v>
      </c>
      <c r="N8" s="5">
        <f>'[1]2022 уточнено під-вами'!N8+'[1]2022 '!N8+'[1]Січень 2023'!N8</f>
        <v>1287096</v>
      </c>
    </row>
    <row r="9" spans="1:14" x14ac:dyDescent="0.25">
      <c r="A9" s="1">
        <v>6</v>
      </c>
      <c r="B9" s="3" t="s">
        <v>16</v>
      </c>
      <c r="C9" s="4">
        <f t="shared" si="0"/>
        <v>12158711</v>
      </c>
      <c r="D9" s="5">
        <f>'[1]2022 уточнено під-вами'!D9+'[1]2022 '!D9+'[1]Січень 2023'!D9</f>
        <v>1785383</v>
      </c>
      <c r="E9" s="5">
        <f>'[1]2022 уточнено під-вами'!E9+'[1]2022 '!E9+'[1]Січень 2023'!E9</f>
        <v>119733</v>
      </c>
      <c r="F9" s="5">
        <f>'[1]2022 уточнено під-вами'!F9+'[1]2022 '!F9+'[1]Січень 2023'!F9</f>
        <v>972174</v>
      </c>
      <c r="G9" s="5">
        <f>'[1]2022 уточнено під-вами'!G9+'[1]2022 '!G9+'[1]Січень 2023'!G9</f>
        <v>17267</v>
      </c>
      <c r="H9" s="5">
        <f>'[1]2022 уточнено під-вами'!H9+'[1]2022 '!H9+'[1]Січень 2023'!H9</f>
        <v>8757245</v>
      </c>
      <c r="I9" s="5">
        <f>'[1]2022 уточнено під-вами'!I9+'[1]2022 '!I9+'[1]Січень 2023'!I9</f>
        <v>25479</v>
      </c>
      <c r="J9" s="5">
        <f>'[1]2022 уточнено під-вами'!J9+'[1]2022 '!J9+'[1]Січень 2023'!J9</f>
        <v>644</v>
      </c>
      <c r="K9" s="5">
        <f>'[1]2022 уточнено під-вами'!K9+'[1]2022 '!K9+'[1]Січень 2023'!K9</f>
        <v>0</v>
      </c>
      <c r="L9" s="5">
        <f>'[1]2022 уточнено під-вами'!L9+'[1]2022 '!L9+'[1]Січень 2023'!L9</f>
        <v>10352</v>
      </c>
      <c r="M9" s="5">
        <f>'[1]2022 уточнено під-вами'!M9+'[1]2022 '!M9+'[1]Січень 2023'!M9</f>
        <v>0</v>
      </c>
      <c r="N9" s="5">
        <f>'[1]2022 уточнено під-вами'!N9+'[1]2022 '!N9+'[1]Січень 2023'!N9</f>
        <v>470434</v>
      </c>
    </row>
    <row r="10" spans="1:14" x14ac:dyDescent="0.25">
      <c r="A10" s="1">
        <v>7</v>
      </c>
      <c r="B10" s="3" t="s">
        <v>17</v>
      </c>
      <c r="C10" s="4">
        <f t="shared" si="0"/>
        <v>3248958</v>
      </c>
      <c r="D10" s="5">
        <f>'[1]2022 уточнено під-вами'!D10+'[1]2022 '!D10+'[1]Січень 2023'!D10</f>
        <v>526218</v>
      </c>
      <c r="E10" s="5">
        <f>'[1]2022 уточнено під-вами'!E10+'[1]2022 '!E10+'[1]Січень 2023'!E10</f>
        <v>250528</v>
      </c>
      <c r="F10" s="5">
        <f>'[1]2022 уточнено під-вами'!F10+'[1]2022 '!F10+'[1]Січень 2023'!F10</f>
        <v>133244</v>
      </c>
      <c r="G10" s="5">
        <f>'[1]2022 уточнено під-вами'!G10+'[1]2022 '!G10+'[1]Січень 2023'!G10</f>
        <v>34458</v>
      </c>
      <c r="H10" s="5">
        <f>'[1]2022 уточнено під-вами'!H10+'[1]2022 '!H10+'[1]Січень 2023'!H10</f>
        <v>2117816</v>
      </c>
      <c r="I10" s="5">
        <f>'[1]2022 уточнено під-вами'!I10+'[1]2022 '!I10+'[1]Січень 2023'!I10</f>
        <v>67424</v>
      </c>
      <c r="J10" s="5">
        <f>'[1]2022 уточнено під-вами'!J10+'[1]2022 '!J10+'[1]Січень 2023'!J10</f>
        <v>4226</v>
      </c>
      <c r="K10" s="5">
        <f>'[1]2022 уточнено під-вами'!K10+'[1]2022 '!K10+'[1]Січень 2023'!K10</f>
        <v>0</v>
      </c>
      <c r="L10" s="5">
        <f>'[1]2022 уточнено під-вами'!L10+'[1]2022 '!L10+'[1]Січень 2023'!L10</f>
        <v>0</v>
      </c>
      <c r="M10" s="5">
        <f>'[1]2022 уточнено під-вами'!M10+'[1]2022 '!M10+'[1]Січень 2023'!M10</f>
        <v>0</v>
      </c>
      <c r="N10" s="5">
        <f>'[1]2022 уточнено під-вами'!N10+'[1]2022 '!N10+'[1]Січень 2023'!N10</f>
        <v>115044</v>
      </c>
    </row>
    <row r="11" spans="1:14" x14ac:dyDescent="0.25">
      <c r="A11" s="1">
        <v>8</v>
      </c>
      <c r="B11" s="3" t="s">
        <v>18</v>
      </c>
      <c r="C11" s="4">
        <f t="shared" si="0"/>
        <v>16961542</v>
      </c>
      <c r="D11" s="5">
        <f>'[1]2022 уточнено під-вами'!D11+'[1]2022 '!D11+'[1]Січень 2023'!D11</f>
        <v>3252018</v>
      </c>
      <c r="E11" s="5">
        <f>'[1]2022 уточнено під-вами'!E11+'[1]2022 '!E11+'[1]Січень 2023'!E11</f>
        <v>479655</v>
      </c>
      <c r="F11" s="5">
        <f>'[1]2022 уточнено під-вами'!F11+'[1]2022 '!F11+'[1]Січень 2023'!F11</f>
        <v>2265530</v>
      </c>
      <c r="G11" s="5">
        <f>'[1]2022 уточнено під-вами'!G11+'[1]2022 '!G11+'[1]Січень 2023'!G11</f>
        <v>92784</v>
      </c>
      <c r="H11" s="5">
        <f>'[1]2022 уточнено під-вами'!H11+'[1]2022 '!H11+'[1]Січень 2023'!H11</f>
        <v>10175526</v>
      </c>
      <c r="I11" s="5">
        <f>'[1]2022 уточнено під-вами'!I11+'[1]2022 '!I11+'[1]Січень 2023'!I11</f>
        <v>86961</v>
      </c>
      <c r="J11" s="5">
        <f>'[1]2022 уточнено під-вами'!J11+'[1]2022 '!J11+'[1]Січень 2023'!J11</f>
        <v>2976</v>
      </c>
      <c r="K11" s="5">
        <f>'[1]2022 уточнено під-вами'!K11+'[1]2022 '!K11+'[1]Січень 2023'!K11</f>
        <v>445</v>
      </c>
      <c r="L11" s="5">
        <f>'[1]2022 уточнено під-вами'!L11+'[1]2022 '!L11+'[1]Січень 2023'!L11</f>
        <v>0</v>
      </c>
      <c r="M11" s="5">
        <f>'[1]2022 уточнено під-вами'!M11+'[1]2022 '!M11+'[1]Січень 2023'!M11</f>
        <v>0</v>
      </c>
      <c r="N11" s="5">
        <f>'[1]2022 уточнено під-вами'!N11+'[1]2022 '!N11+'[1]Січень 2023'!N11</f>
        <v>605647</v>
      </c>
    </row>
    <row r="12" spans="1:14" x14ac:dyDescent="0.25">
      <c r="A12" s="1">
        <v>9</v>
      </c>
      <c r="B12" s="3" t="s">
        <v>19</v>
      </c>
      <c r="C12" s="4">
        <f t="shared" si="0"/>
        <v>19969182</v>
      </c>
      <c r="D12" s="5">
        <f>'[1]2022 уточнено під-вами'!D12+'[1]2022 '!D12+'[1]Січень 2023'!D12</f>
        <v>3338708</v>
      </c>
      <c r="E12" s="5">
        <f>'[1]2022 уточнено під-вами'!E12+'[1]2022 '!E12+'[1]Січень 2023'!E12</f>
        <v>586265</v>
      </c>
      <c r="F12" s="5">
        <f>'[1]2022 уточнено під-вами'!F12+'[1]2022 '!F12+'[1]Січень 2023'!F12</f>
        <v>789192</v>
      </c>
      <c r="G12" s="5">
        <f>'[1]2022 уточнено під-вами'!G12+'[1]2022 '!G12+'[1]Січень 2023'!G12</f>
        <v>128392</v>
      </c>
      <c r="H12" s="5">
        <f>'[1]2022 уточнено під-вами'!H12+'[1]2022 '!H12+'[1]Січень 2023'!H12</f>
        <v>14366624</v>
      </c>
      <c r="I12" s="5">
        <f>'[1]2022 уточнено під-вами'!I12+'[1]2022 '!I12+'[1]Січень 2023'!I12</f>
        <v>26208</v>
      </c>
      <c r="J12" s="5">
        <f>'[1]2022 уточнено під-вами'!J12+'[1]2022 '!J12+'[1]Січень 2023'!J12</f>
        <v>1004</v>
      </c>
      <c r="K12" s="5">
        <f>'[1]2022 уточнено під-вами'!K12+'[1]2022 '!K12+'[1]Січень 2023'!K12</f>
        <v>0</v>
      </c>
      <c r="L12" s="5">
        <f>'[1]2022 уточнено під-вами'!L12+'[1]2022 '!L12+'[1]Січень 2023'!L12</f>
        <v>8788</v>
      </c>
      <c r="M12" s="5">
        <f>'[1]2022 уточнено під-вами'!M12+'[1]2022 '!M12+'[1]Січень 2023'!M12</f>
        <v>0</v>
      </c>
      <c r="N12" s="5">
        <f>'[1]2022 уточнено під-вами'!N12+'[1]2022 '!N12+'[1]Січень 2023'!N12</f>
        <v>724001</v>
      </c>
    </row>
    <row r="13" spans="1:14" x14ac:dyDescent="0.25">
      <c r="A13" s="1">
        <v>10</v>
      </c>
      <c r="B13" s="3" t="s">
        <v>20</v>
      </c>
      <c r="C13" s="4">
        <f t="shared" si="0"/>
        <v>13945445</v>
      </c>
      <c r="D13" s="5">
        <f>'[1]2022 уточнено під-вами'!D13+'[1]2022 '!D13+'[1]Січень 2023'!D13</f>
        <v>2463732</v>
      </c>
      <c r="E13" s="5">
        <f>'[1]2022 уточнено під-вами'!E13+'[1]2022 '!E13+'[1]Січень 2023'!E13</f>
        <v>450796</v>
      </c>
      <c r="F13" s="5">
        <f>'[1]2022 уточнено під-вами'!F13+'[1]2022 '!F13+'[1]Січень 2023'!F13</f>
        <v>562065</v>
      </c>
      <c r="G13" s="5">
        <f>'[1]2022 уточнено під-вами'!G13+'[1]2022 '!G13+'[1]Січень 2023'!G13</f>
        <v>845059</v>
      </c>
      <c r="H13" s="5">
        <f>'[1]2022 уточнено під-вами'!H13+'[1]2022 '!H13+'[1]Січень 2023'!H13</f>
        <v>9251540</v>
      </c>
      <c r="I13" s="5">
        <f>'[1]2022 уточнено під-вами'!I13+'[1]2022 '!I13+'[1]Січень 2023'!I13</f>
        <v>31252</v>
      </c>
      <c r="J13" s="5">
        <f>'[1]2022 уточнено під-вами'!J13+'[1]2022 '!J13+'[1]Січень 2023'!J13</f>
        <v>1918</v>
      </c>
      <c r="K13" s="5">
        <f>'[1]2022 уточнено під-вами'!K13+'[1]2022 '!K13+'[1]Січень 2023'!K13</f>
        <v>0</v>
      </c>
      <c r="L13" s="5">
        <f>'[1]2022 уточнено під-вами'!L13+'[1]2022 '!L13+'[1]Січень 2023'!L13</f>
        <v>14268</v>
      </c>
      <c r="M13" s="5">
        <f>'[1]2022 уточнено під-вами'!M13+'[1]2022 '!M13+'[1]Січень 2023'!M13</f>
        <v>0</v>
      </c>
      <c r="N13" s="5">
        <f>'[1]2022 уточнено під-вами'!N13+'[1]2022 '!N13+'[1]Січень 2023'!N13</f>
        <v>324815</v>
      </c>
    </row>
    <row r="14" spans="1:14" x14ac:dyDescent="0.25">
      <c r="A14" s="1">
        <v>11</v>
      </c>
      <c r="B14" s="3" t="s">
        <v>21</v>
      </c>
      <c r="C14" s="4">
        <f t="shared" si="0"/>
        <v>1225358</v>
      </c>
      <c r="D14" s="5">
        <f>'[1]2022 уточнено під-вами'!D14+'[1]2022 '!D14+'[1]Січень 2023'!D14</f>
        <v>0</v>
      </c>
      <c r="E14" s="5">
        <f>'[1]2022 уточнено під-вами'!E14+'[1]2022 '!E14+'[1]Січень 2023'!E14</f>
        <v>549</v>
      </c>
      <c r="F14" s="5">
        <f>'[1]2022 уточнено під-вами'!F14+'[1]2022 '!F14+'[1]Січень 2023'!F14</f>
        <v>5032</v>
      </c>
      <c r="G14" s="5">
        <f>'[1]2022 уточнено під-вами'!G14+'[1]2022 '!G14+'[1]Січень 2023'!G14</f>
        <v>0</v>
      </c>
      <c r="H14" s="5">
        <f>'[1]2022 уточнено під-вами'!H14+'[1]2022 '!H14+'[1]Січень 2023'!H14</f>
        <v>1219777</v>
      </c>
      <c r="I14" s="5">
        <f>'[1]2022 уточнено під-вами'!I14+'[1]2022 '!I14+'[1]Січень 2023'!I14</f>
        <v>0</v>
      </c>
      <c r="J14" s="5">
        <f>'[1]2022 уточнено під-вами'!J14+'[1]2022 '!J14+'[1]Січень 2023'!J14</f>
        <v>0</v>
      </c>
      <c r="K14" s="5">
        <f>'[1]2022 уточнено під-вами'!K14+'[1]2022 '!K14+'[1]Січень 2023'!K14</f>
        <v>0</v>
      </c>
      <c r="L14" s="5">
        <f>'[1]2022 уточнено під-вами'!L14+'[1]2022 '!L14+'[1]Січень 2023'!L14</f>
        <v>0</v>
      </c>
      <c r="M14" s="5">
        <f>'[1]2022 уточнено під-вами'!M14+'[1]2022 '!M14+'[1]Січень 2023'!M14</f>
        <v>0</v>
      </c>
      <c r="N14" s="5">
        <f>'[1]2022 уточнено під-вами'!N14+'[1]2022 '!N14+'[1]Січень 2023'!N14</f>
        <v>0</v>
      </c>
    </row>
    <row r="15" spans="1:14" x14ac:dyDescent="0.25">
      <c r="A15" s="1">
        <v>12</v>
      </c>
      <c r="B15" s="3" t="s">
        <v>22</v>
      </c>
      <c r="C15" s="4">
        <f t="shared" si="0"/>
        <v>36237163</v>
      </c>
      <c r="D15" s="5">
        <f>'[1]2022 уточнено під-вами'!D15+'[1]2022 '!D15+'[1]Січень 2023'!D15</f>
        <v>5028080</v>
      </c>
      <c r="E15" s="5">
        <f>'[1]2022 уточнено під-вами'!E15+'[1]2022 '!E15+'[1]Січень 2023'!E15</f>
        <v>732938</v>
      </c>
      <c r="F15" s="5">
        <f>'[1]2022 уточнено під-вами'!F15+'[1]2022 '!F15+'[1]Січень 2023'!F15</f>
        <v>5470041</v>
      </c>
      <c r="G15" s="5">
        <f>'[1]2022 уточнено під-вами'!G15+'[1]2022 '!G15+'[1]Січень 2023'!G15</f>
        <v>169624</v>
      </c>
      <c r="H15" s="5">
        <f>'[1]2022 уточнено під-вами'!H15+'[1]2022 '!H15+'[1]Січень 2023'!H15</f>
        <v>23999522</v>
      </c>
      <c r="I15" s="5">
        <f>'[1]2022 уточнено під-вами'!I15+'[1]2022 '!I15+'[1]Січень 2023'!I15</f>
        <v>161122</v>
      </c>
      <c r="J15" s="5">
        <f>'[1]2022 уточнено під-вами'!J15+'[1]2022 '!J15+'[1]Січень 2023'!J15</f>
        <v>5840</v>
      </c>
      <c r="K15" s="5">
        <f>'[1]2022 уточнено під-вами'!K15+'[1]2022 '!K15+'[1]Січень 2023'!K15</f>
        <v>1803</v>
      </c>
      <c r="L15" s="5">
        <f>'[1]2022 уточнено під-вами'!L15+'[1]2022 '!L15+'[1]Січень 2023'!L15</f>
        <v>0</v>
      </c>
      <c r="M15" s="5">
        <f>'[1]2022 уточнено під-вами'!M15+'[1]2022 '!M15+'[1]Січень 2023'!M15</f>
        <v>100</v>
      </c>
      <c r="N15" s="5">
        <f>'[1]2022 уточнено під-вами'!N15+'[1]2022 '!N15+'[1]Січень 2023'!N15</f>
        <v>668093</v>
      </c>
    </row>
    <row r="16" spans="1:14" x14ac:dyDescent="0.25">
      <c r="A16" s="1">
        <v>13</v>
      </c>
      <c r="B16" s="3" t="s">
        <v>23</v>
      </c>
      <c r="C16" s="4">
        <f t="shared" si="0"/>
        <v>12439935</v>
      </c>
      <c r="D16" s="5">
        <f>'[1]2022 уточнено під-вами'!D16+'[1]2022 '!D16+'[1]Січень 2023'!D16</f>
        <v>1628039</v>
      </c>
      <c r="E16" s="5">
        <f>'[1]2022 уточнено під-вами'!E16+'[1]2022 '!E16+'[1]Січень 2023'!E16</f>
        <v>489500</v>
      </c>
      <c r="F16" s="5">
        <f>'[1]2022 уточнено під-вами'!F16+'[1]2022 '!F16+'[1]Січень 2023'!F16</f>
        <v>846931</v>
      </c>
      <c r="G16" s="5">
        <f>'[1]2022 уточнено під-вами'!G16+'[1]2022 '!G16+'[1]Січень 2023'!G16</f>
        <v>74352</v>
      </c>
      <c r="H16" s="5">
        <f>'[1]2022 уточнено під-вами'!H16+'[1]2022 '!H16+'[1]Січень 2023'!H16</f>
        <v>8876287</v>
      </c>
      <c r="I16" s="5">
        <f>'[1]2022 уточнено під-вами'!I16+'[1]2022 '!I16+'[1]Січень 2023'!I16</f>
        <v>32411</v>
      </c>
      <c r="J16" s="5">
        <f>'[1]2022 уточнено під-вами'!J16+'[1]2022 '!J16+'[1]Січень 2023'!J16</f>
        <v>797</v>
      </c>
      <c r="K16" s="5">
        <f>'[1]2022 уточнено під-вами'!K16+'[1]2022 '!K16+'[1]Січень 2023'!K16</f>
        <v>0</v>
      </c>
      <c r="L16" s="5">
        <f>'[1]2022 уточнено під-вами'!L16+'[1]2022 '!L16+'[1]Січень 2023'!L16</f>
        <v>0</v>
      </c>
      <c r="M16" s="5">
        <f>'[1]2022 уточнено під-вами'!M16+'[1]2022 '!M16+'[1]Січень 2023'!M16</f>
        <v>0</v>
      </c>
      <c r="N16" s="5">
        <f>'[1]2022 уточнено під-вами'!N16+'[1]2022 '!N16+'[1]Січень 2023'!N16</f>
        <v>491618</v>
      </c>
    </row>
    <row r="17" spans="1:18" x14ac:dyDescent="0.25">
      <c r="A17" s="1">
        <v>14</v>
      </c>
      <c r="B17" s="3" t="s">
        <v>24</v>
      </c>
      <c r="C17" s="4">
        <f t="shared" si="0"/>
        <v>23932640</v>
      </c>
      <c r="D17" s="5">
        <f>'[1]2022 уточнено під-вами'!D17+'[1]2022 '!D17+'[1]Січень 2023'!D17</f>
        <v>3660923</v>
      </c>
      <c r="E17" s="5">
        <f>'[1]2022 уточнено під-вами'!E17+'[1]2022 '!E17+'[1]Січень 2023'!E17</f>
        <v>796944</v>
      </c>
      <c r="F17" s="5">
        <f>'[1]2022 уточнено під-вами'!F17+'[1]2022 '!F17+'[1]Січень 2023'!F17</f>
        <v>2387446</v>
      </c>
      <c r="G17" s="5">
        <f>'[1]2022 уточнено під-вами'!G17+'[1]2022 '!G17+'[1]Січень 2023'!G17</f>
        <v>200559</v>
      </c>
      <c r="H17" s="5">
        <f>'[1]2022 уточнено під-вами'!H17+'[1]2022 '!H17+'[1]Січень 2023'!H17</f>
        <v>15755050</v>
      </c>
      <c r="I17" s="5">
        <f>'[1]2022 уточнено під-вами'!I17+'[1]2022 '!I17+'[1]Січень 2023'!I17</f>
        <v>42712</v>
      </c>
      <c r="J17" s="5">
        <f>'[1]2022 уточнено під-вами'!J17+'[1]2022 '!J17+'[1]Січень 2023'!J17</f>
        <v>1397</v>
      </c>
      <c r="K17" s="5">
        <f>'[1]2022 уточнено під-вами'!K17+'[1]2022 '!K17+'[1]Січень 2023'!K17</f>
        <v>0</v>
      </c>
      <c r="L17" s="5">
        <f>'[1]2022 уточнено під-вами'!L17+'[1]2022 '!L17+'[1]Січень 2023'!L17</f>
        <v>0</v>
      </c>
      <c r="M17" s="5">
        <f>'[1]2022 уточнено під-вами'!M17+'[1]2022 '!M17+'[1]Січень 2023'!M17</f>
        <v>0</v>
      </c>
      <c r="N17" s="5">
        <f>'[1]2022 уточнено під-вами'!N17+'[1]2022 '!N17+'[1]Січень 2023'!N17</f>
        <v>1087609</v>
      </c>
    </row>
    <row r="18" spans="1:18" s="8" customFormat="1" x14ac:dyDescent="0.25">
      <c r="A18" s="1">
        <v>15</v>
      </c>
      <c r="B18" s="3" t="s">
        <v>25</v>
      </c>
      <c r="C18" s="4">
        <f t="shared" si="0"/>
        <v>20501138</v>
      </c>
      <c r="D18" s="5">
        <f>'[1]2022 уточнено під-вами'!D18+'[1]2022 '!D18+'[1]Січень 2023'!D18</f>
        <v>3560081</v>
      </c>
      <c r="E18" s="5">
        <f>'[1]2022 уточнено під-вами'!E18+'[1]2022 '!E18+'[1]Січень 2023'!E18</f>
        <v>1363714</v>
      </c>
      <c r="F18" s="5">
        <f>'[1]2022 уточнено під-вами'!F18+'[1]2022 '!F18+'[1]Січень 2023'!F18</f>
        <v>2778225</v>
      </c>
      <c r="G18" s="5">
        <f>'[1]2022 уточнено під-вами'!G18+'[1]2022 '!G18+'[1]Січень 2023'!G18</f>
        <v>108508</v>
      </c>
      <c r="H18" s="5">
        <f>'[1]2022 уточнено під-вами'!H18+'[1]2022 '!H18+'[1]Січень 2023'!H18</f>
        <v>11893890</v>
      </c>
      <c r="I18" s="5">
        <f>'[1]2022 уточнено під-вами'!I18+'[1]2022 '!I18+'[1]Січень 2023'!I18</f>
        <v>38500</v>
      </c>
      <c r="J18" s="5">
        <f>'[1]2022 уточнено під-вами'!J18+'[1]2022 '!J18+'[1]Січень 2023'!J18</f>
        <v>2641</v>
      </c>
      <c r="K18" s="5">
        <f>'[1]2022 уточнено під-вами'!K18+'[1]2022 '!K18+'[1]Січень 2023'!K18</f>
        <v>0</v>
      </c>
      <c r="L18" s="5">
        <f>'[1]2022 уточнено під-вами'!L18+'[1]2022 '!L18+'[1]Січень 2023'!L18</f>
        <v>0</v>
      </c>
      <c r="M18" s="5">
        <f>'[1]2022 уточнено під-вами'!M18+'[1]2022 '!M18+'[1]Січень 2023'!M18</f>
        <v>0</v>
      </c>
      <c r="N18" s="5">
        <f>'[1]2022 уточнено під-вами'!N18+'[1]2022 '!N18+'[1]Січень 2023'!N18</f>
        <v>755579</v>
      </c>
      <c r="R18" s="9"/>
    </row>
    <row r="19" spans="1:18" x14ac:dyDescent="0.25">
      <c r="A19" s="7">
        <v>16</v>
      </c>
      <c r="B19" s="3" t="s">
        <v>26</v>
      </c>
      <c r="C19" s="4">
        <f t="shared" si="0"/>
        <v>18257161</v>
      </c>
      <c r="D19" s="5">
        <f>'[1]2022 уточнено під-вами'!D19+'[1]2022 '!D19+'[1]Січень 2023'!D19</f>
        <v>2432815</v>
      </c>
      <c r="E19" s="5">
        <f>'[1]2022 уточнено під-вами'!E19+'[1]2022 '!E19+'[1]Січень 2023'!E19</f>
        <v>263552</v>
      </c>
      <c r="F19" s="5">
        <f>'[1]2022 уточнено під-вами'!F19+'[1]2022 '!F19+'[1]Січень 2023'!F19</f>
        <v>1761055</v>
      </c>
      <c r="G19" s="5">
        <f>'[1]2022 уточнено під-вами'!G19+'[1]2022 '!G19+'[1]Січень 2023'!G19</f>
        <v>24918</v>
      </c>
      <c r="H19" s="5">
        <f>'[1]2022 уточнено під-вами'!H19+'[1]2022 '!H19+'[1]Січень 2023'!H19</f>
        <v>13447065</v>
      </c>
      <c r="I19" s="5">
        <f>'[1]2022 уточнено під-вами'!I19+'[1]2022 '!I19+'[1]Січень 2023'!I19</f>
        <v>45268</v>
      </c>
      <c r="J19" s="5">
        <f>'[1]2022 уточнено під-вами'!J19+'[1]2022 '!J19+'[1]Січень 2023'!J19</f>
        <v>3913</v>
      </c>
      <c r="K19" s="5">
        <f>'[1]2022 уточнено під-вами'!K19+'[1]2022 '!K19+'[1]Січень 2023'!K19</f>
        <v>0</v>
      </c>
      <c r="L19" s="5">
        <f>'[1]2022 уточнено під-вами'!L19+'[1]2022 '!L19+'[1]Січень 2023'!L19</f>
        <v>14128</v>
      </c>
      <c r="M19" s="5">
        <f>'[1]2022 уточнено під-вами'!M19+'[1]2022 '!M19+'[1]Січень 2023'!M19</f>
        <v>0</v>
      </c>
      <c r="N19" s="5">
        <f>'[1]2022 уточнено під-вами'!N19+'[1]2022 '!N19+'[1]Січень 2023'!N19</f>
        <v>264447</v>
      </c>
    </row>
    <row r="20" spans="1:18" x14ac:dyDescent="0.25">
      <c r="A20" s="1">
        <v>17</v>
      </c>
      <c r="B20" s="3" t="s">
        <v>27</v>
      </c>
      <c r="C20" s="4">
        <f t="shared" si="0"/>
        <v>14645402</v>
      </c>
      <c r="D20" s="5">
        <f>'[1]2022 уточнено під-вами'!D20+'[1]2022 '!D20+'[1]Січень 2023'!D20</f>
        <v>2621902</v>
      </c>
      <c r="E20" s="5">
        <f>'[1]2022 уточнено під-вами'!E20+'[1]2022 '!E20+'[1]Січень 2023'!E20</f>
        <v>1068573</v>
      </c>
      <c r="F20" s="5">
        <f>'[1]2022 уточнено під-вами'!F20+'[1]2022 '!F20+'[1]Січень 2023'!F20</f>
        <v>3469584</v>
      </c>
      <c r="G20" s="5">
        <f>'[1]2022 уточнено під-вами'!G20+'[1]2022 '!G20+'[1]Січень 2023'!G20</f>
        <v>132484</v>
      </c>
      <c r="H20" s="5">
        <f>'[1]2022 уточнено під-вами'!H20+'[1]2022 '!H20+'[1]Січень 2023'!H20</f>
        <v>7055780</v>
      </c>
      <c r="I20" s="5">
        <f>'[1]2022 уточнено під-вами'!I20+'[1]2022 '!I20+'[1]Січень 2023'!I20</f>
        <v>76725</v>
      </c>
      <c r="J20" s="5">
        <f>'[1]2022 уточнено під-вами'!J20+'[1]2022 '!J20+'[1]Січень 2023'!J20</f>
        <v>7848</v>
      </c>
      <c r="K20" s="5">
        <f>'[1]2022 уточнено під-вами'!K20+'[1]2022 '!K20+'[1]Січень 2023'!K20</f>
        <v>0</v>
      </c>
      <c r="L20" s="5">
        <f>'[1]2022 уточнено під-вами'!L20+'[1]2022 '!L20+'[1]Січень 2023'!L20</f>
        <v>17219</v>
      </c>
      <c r="M20" s="5">
        <f>'[1]2022 уточнено під-вами'!M20+'[1]2022 '!M20+'[1]Січень 2023'!M20</f>
        <v>0</v>
      </c>
      <c r="N20" s="5">
        <f>'[1]2022 уточнено під-вами'!N20+'[1]2022 '!N20+'[1]Січень 2023'!N20</f>
        <v>195287</v>
      </c>
    </row>
    <row r="21" spans="1:18" x14ac:dyDescent="0.25">
      <c r="A21" s="1">
        <v>18</v>
      </c>
      <c r="B21" s="3" t="s">
        <v>28</v>
      </c>
      <c r="C21" s="4">
        <f t="shared" si="0"/>
        <v>12173315</v>
      </c>
      <c r="D21" s="5">
        <f>'[1]2022 уточнено під-вами'!D21+'[1]2022 '!D21+'[1]Січень 2023'!D21</f>
        <v>1284129</v>
      </c>
      <c r="E21" s="5">
        <f>'[1]2022 уточнено під-вами'!E21+'[1]2022 '!E21+'[1]Січень 2023'!E21</f>
        <v>480790</v>
      </c>
      <c r="F21" s="5">
        <f>'[1]2022 уточнено під-вами'!F21+'[1]2022 '!F21+'[1]Січень 2023'!F21</f>
        <v>4407253</v>
      </c>
      <c r="G21" s="5">
        <f>'[1]2022 уточнено під-вами'!G21+'[1]2022 '!G21+'[1]Січень 2023'!G21</f>
        <v>85482</v>
      </c>
      <c r="H21" s="5">
        <f>'[1]2022 уточнено під-вами'!H21+'[1]2022 '!H21+'[1]Січень 2023'!H21</f>
        <v>5766880</v>
      </c>
      <c r="I21" s="5">
        <f>'[1]2022 уточнено під-вами'!I21+'[1]2022 '!I21+'[1]Січень 2023'!I21</f>
        <v>10504</v>
      </c>
      <c r="J21" s="5">
        <f>'[1]2022 уточнено під-вами'!J21+'[1]2022 '!J21+'[1]Січень 2023'!J21</f>
        <v>322</v>
      </c>
      <c r="K21" s="5">
        <f>'[1]2022 уточнено під-вами'!K21+'[1]2022 '!K21+'[1]Січень 2023'!K21</f>
        <v>0</v>
      </c>
      <c r="L21" s="5">
        <f>'[1]2022 уточнено під-вами'!L21+'[1]2022 '!L21+'[1]Січень 2023'!L21</f>
        <v>0</v>
      </c>
      <c r="M21" s="5">
        <f>'[1]2022 уточнено під-вами'!M21+'[1]2022 '!M21+'[1]Січень 2023'!M21</f>
        <v>0</v>
      </c>
      <c r="N21" s="5">
        <f>'[1]2022 уточнено під-вами'!N21+'[1]2022 '!N21+'[1]Січень 2023'!N21</f>
        <v>137955</v>
      </c>
    </row>
    <row r="22" spans="1:18" x14ac:dyDescent="0.25">
      <c r="A22" s="1">
        <v>19</v>
      </c>
      <c r="B22" s="3" t="s">
        <v>29</v>
      </c>
      <c r="C22" s="4">
        <f t="shared" si="0"/>
        <v>27018181</v>
      </c>
      <c r="D22" s="5">
        <f>'[1]2022 уточнено під-вами'!D22+'[1]2022 '!D22+'[1]Січень 2023'!D22</f>
        <v>2701210</v>
      </c>
      <c r="E22" s="5">
        <f>'[1]2022 уточнено під-вами'!E22+'[1]2022 '!E22+'[1]Січень 2023'!E22</f>
        <v>864815</v>
      </c>
      <c r="F22" s="5">
        <f>'[1]2022 уточнено під-вами'!F22+'[1]2022 '!F22+'[1]Січень 2023'!F22</f>
        <v>1757401</v>
      </c>
      <c r="G22" s="5">
        <f>'[1]2022 уточнено під-вами'!G22+'[1]2022 '!G22+'[1]Січень 2023'!G22</f>
        <v>300401</v>
      </c>
      <c r="H22" s="5">
        <f>'[1]2022 уточнено під-вами'!H22+'[1]2022 '!H22+'[1]Січень 2023'!H22</f>
        <v>20498407</v>
      </c>
      <c r="I22" s="5">
        <f>'[1]2022 уточнено під-вами'!I22+'[1]2022 '!I22+'[1]Січень 2023'!I22</f>
        <v>47779</v>
      </c>
      <c r="J22" s="5">
        <f>'[1]2022 уточнено під-вами'!J22+'[1]2022 '!J22+'[1]Січень 2023'!J22</f>
        <v>1237</v>
      </c>
      <c r="K22" s="5">
        <f>'[1]2022 уточнено під-вами'!K22+'[1]2022 '!K22+'[1]Січень 2023'!K22</f>
        <v>0</v>
      </c>
      <c r="L22" s="5">
        <f>'[1]2022 уточнено під-вами'!L22+'[1]2022 '!L22+'[1]Січень 2023'!L22</f>
        <v>0</v>
      </c>
      <c r="M22" s="5">
        <f>'[1]2022 уточнено під-вами'!M22+'[1]2022 '!M22+'[1]Січень 2023'!M22</f>
        <v>0</v>
      </c>
      <c r="N22" s="5">
        <f>'[1]2022 уточнено під-вами'!N22+'[1]2022 '!N22+'[1]Січень 2023'!N22</f>
        <v>846931</v>
      </c>
    </row>
    <row r="23" spans="1:18" x14ac:dyDescent="0.25">
      <c r="A23" s="1">
        <v>20</v>
      </c>
      <c r="B23" s="3" t="s">
        <v>30</v>
      </c>
      <c r="C23" s="4">
        <f t="shared" si="0"/>
        <v>956550</v>
      </c>
      <c r="D23" s="5">
        <f>'[1]2022 уточнено під-вами'!D23+'[1]2022 '!D23+'[1]Січень 2023'!D23</f>
        <v>104405</v>
      </c>
      <c r="E23" s="5">
        <f>'[1]2022 уточнено під-вами'!E23+'[1]2022 '!E23+'[1]Січень 2023'!E23</f>
        <v>51076</v>
      </c>
      <c r="F23" s="5">
        <f>'[1]2022 уточнено під-вами'!F23+'[1]2022 '!F23+'[1]Січень 2023'!F23</f>
        <v>42926</v>
      </c>
      <c r="G23" s="5">
        <f>'[1]2022 уточнено під-вами'!G23+'[1]2022 '!G23+'[1]Січень 2023'!G23</f>
        <v>1987</v>
      </c>
      <c r="H23" s="5">
        <f>'[1]2022 уточнено під-вами'!H23+'[1]2022 '!H23+'[1]Січень 2023'!H23</f>
        <v>506337</v>
      </c>
      <c r="I23" s="5">
        <f>'[1]2022 уточнено під-вами'!I23+'[1]2022 '!I23+'[1]Січень 2023'!I23</f>
        <v>0</v>
      </c>
      <c r="J23" s="5">
        <f>'[1]2022 уточнено під-вами'!J23+'[1]2022 '!J23+'[1]Січень 2023'!J23</f>
        <v>0</v>
      </c>
      <c r="K23" s="5">
        <f>'[1]2022 уточнено під-вами'!K23+'[1]2022 '!K23+'[1]Січень 2023'!K23</f>
        <v>0</v>
      </c>
      <c r="L23" s="5">
        <f>'[1]2022 уточнено під-вами'!L23+'[1]2022 '!L23+'[1]Січень 2023'!L23</f>
        <v>0</v>
      </c>
      <c r="M23" s="5">
        <f>'[1]2022 уточнено під-вами'!M23+'[1]2022 '!M23+'[1]Січень 2023'!M23</f>
        <v>0</v>
      </c>
      <c r="N23" s="5">
        <f>'[1]2022 уточнено під-вами'!N23+'[1]2022 '!N23+'[1]Січень 2023'!N23</f>
        <v>249819</v>
      </c>
    </row>
    <row r="24" spans="1:18" x14ac:dyDescent="0.25">
      <c r="A24" s="1">
        <v>21</v>
      </c>
      <c r="B24" s="3" t="s">
        <v>31</v>
      </c>
      <c r="C24" s="4">
        <f t="shared" si="0"/>
        <v>27452436</v>
      </c>
      <c r="D24" s="5">
        <f>'[1]2022 уточнено під-вами'!D24+'[1]2022 '!D24+'[1]Січень 2023'!D24</f>
        <v>3754324</v>
      </c>
      <c r="E24" s="5">
        <f>'[1]2022 уточнено під-вами'!E24+'[1]2022 '!E24+'[1]Січень 2023'!E24</f>
        <v>787541</v>
      </c>
      <c r="F24" s="5">
        <f>'[1]2022 уточнено під-вами'!F24+'[1]2022 '!F24+'[1]Січень 2023'!F24</f>
        <v>4959652</v>
      </c>
      <c r="G24" s="5">
        <f>'[1]2022 уточнено під-вами'!G24+'[1]2022 '!G24+'[1]Січень 2023'!G24</f>
        <v>226738</v>
      </c>
      <c r="H24" s="5">
        <f>'[1]2022 уточнено під-вами'!H24+'[1]2022 '!H24+'[1]Січень 2023'!H24</f>
        <v>16314074</v>
      </c>
      <c r="I24" s="5">
        <f>'[1]2022 уточнено під-вами'!I24+'[1]2022 '!I24+'[1]Січень 2023'!I24</f>
        <v>29008</v>
      </c>
      <c r="J24" s="5">
        <f>'[1]2022 уточнено під-вами'!J24+'[1]2022 '!J24+'[1]Січень 2023'!J24</f>
        <v>2991</v>
      </c>
      <c r="K24" s="5">
        <f>'[1]2022 уточнено під-вами'!K24+'[1]2022 '!K24+'[1]Січень 2023'!K24</f>
        <v>0</v>
      </c>
      <c r="L24" s="5">
        <f>'[1]2022 уточнено під-вами'!L24+'[1]2022 '!L24+'[1]Січень 2023'!L24</f>
        <v>0</v>
      </c>
      <c r="M24" s="5">
        <f>'[1]2022 уточнено під-вами'!M24+'[1]2022 '!M24+'[1]Січень 2023'!M24</f>
        <v>0</v>
      </c>
      <c r="N24" s="5">
        <f>'[1]2022 уточнено під-вами'!N24+'[1]2022 '!N24+'[1]Січень 2023'!N24</f>
        <v>1378108</v>
      </c>
    </row>
    <row r="25" spans="1:18" x14ac:dyDescent="0.25">
      <c r="A25" s="1">
        <v>22</v>
      </c>
      <c r="B25" s="3" t="s">
        <v>32</v>
      </c>
      <c r="C25" s="4">
        <f t="shared" si="0"/>
        <v>17571990</v>
      </c>
      <c r="D25" s="5">
        <f>'[1]2022 уточнено під-вами'!D25+'[1]2022 '!D25+'[1]Січень 2023'!D25</f>
        <v>3626152</v>
      </c>
      <c r="E25" s="5">
        <f>'[1]2022 уточнено під-вами'!E25+'[1]2022 '!E25+'[1]Січень 2023'!E25</f>
        <v>1211243</v>
      </c>
      <c r="F25" s="5">
        <f>'[1]2022 уточнено під-вами'!F25+'[1]2022 '!F25+'[1]Січень 2023'!F25</f>
        <v>916971</v>
      </c>
      <c r="G25" s="5">
        <f>'[1]2022 уточнено під-вами'!G25+'[1]2022 '!G25+'[1]Січень 2023'!G25</f>
        <v>189563</v>
      </c>
      <c r="H25" s="5">
        <f>'[1]2022 уточнено під-вами'!H25+'[1]2022 '!H25+'[1]Січень 2023'!H25</f>
        <v>10979132</v>
      </c>
      <c r="I25" s="5">
        <f>'[1]2022 уточнено під-вами'!I25+'[1]2022 '!I25+'[1]Січень 2023'!I25</f>
        <v>17008</v>
      </c>
      <c r="J25" s="5">
        <f>'[1]2022 уточнено під-вами'!J25+'[1]2022 '!J25+'[1]Січень 2023'!J25</f>
        <v>529</v>
      </c>
      <c r="K25" s="5">
        <f>'[1]2022 уточнено під-вами'!K25+'[1]2022 '!K25+'[1]Січень 2023'!K25</f>
        <v>0</v>
      </c>
      <c r="L25" s="5">
        <f>'[1]2022 уточнено під-вами'!L25+'[1]2022 '!L25+'[1]Січень 2023'!L25</f>
        <v>14268</v>
      </c>
      <c r="M25" s="5">
        <f>'[1]2022 уточнено під-вами'!M25+'[1]2022 '!M25+'[1]Січень 2023'!M25</f>
        <v>0</v>
      </c>
      <c r="N25" s="5">
        <f>'[1]2022 уточнено під-вами'!N25+'[1]2022 '!N25+'[1]Січень 2023'!N25</f>
        <v>617124</v>
      </c>
    </row>
    <row r="26" spans="1:18" x14ac:dyDescent="0.25">
      <c r="A26" s="1">
        <v>23</v>
      </c>
      <c r="B26" s="3" t="s">
        <v>33</v>
      </c>
      <c r="C26" s="4">
        <f t="shared" si="0"/>
        <v>11189548</v>
      </c>
      <c r="D26" s="5">
        <f>'[1]2022 уточнено під-вами'!D26+'[1]2022 '!D26+'[1]Січень 2023'!D26</f>
        <v>2025149</v>
      </c>
      <c r="E26" s="5">
        <f>'[1]2022 уточнено під-вами'!E26+'[1]2022 '!E26+'[1]Січень 2023'!E26</f>
        <v>480183</v>
      </c>
      <c r="F26" s="5">
        <f>'[1]2022 уточнено під-вами'!F26+'[1]2022 '!F26+'[1]Січень 2023'!F26</f>
        <v>1411721</v>
      </c>
      <c r="G26" s="5">
        <f>'[1]2022 уточнено під-вами'!G26+'[1]2022 '!G26+'[1]Січень 2023'!G26</f>
        <v>36803</v>
      </c>
      <c r="H26" s="5">
        <f>'[1]2022 уточнено під-вами'!H26+'[1]2022 '!H26+'[1]Січень 2023'!H26</f>
        <v>7009391</v>
      </c>
      <c r="I26" s="5">
        <f>'[1]2022 уточнено під-вами'!I26+'[1]2022 '!I26+'[1]Січень 2023'!I26</f>
        <v>63512</v>
      </c>
      <c r="J26" s="5">
        <f>'[1]2022 уточнено під-вами'!J26+'[1]2022 '!J26+'[1]Січень 2023'!J26</f>
        <v>0</v>
      </c>
      <c r="K26" s="5">
        <f>'[1]2022 уточнено під-вами'!K26+'[1]2022 '!K26+'[1]Січень 2023'!K26</f>
        <v>0</v>
      </c>
      <c r="L26" s="5">
        <f>'[1]2022 уточнено під-вами'!L26+'[1]2022 '!L26+'[1]Січень 2023'!L26</f>
        <v>0</v>
      </c>
      <c r="M26" s="5">
        <f>'[1]2022 уточнено під-вами'!M26+'[1]2022 '!M26+'[1]Січень 2023'!M26</f>
        <v>0</v>
      </c>
      <c r="N26" s="5">
        <f>'[1]2022 уточнено під-вами'!N26+'[1]2022 '!N26+'[1]Січень 2023'!N26</f>
        <v>162789</v>
      </c>
    </row>
    <row r="27" spans="1:18" x14ac:dyDescent="0.25">
      <c r="A27" s="1">
        <v>24</v>
      </c>
      <c r="B27" s="3" t="s">
        <v>34</v>
      </c>
      <c r="C27" s="4">
        <f t="shared" si="0"/>
        <v>14761234</v>
      </c>
      <c r="D27" s="5">
        <f>'[1]2022 уточнено під-вами'!D27+'[1]2022 '!D27+'[1]Січень 2023'!D27</f>
        <v>3642625</v>
      </c>
      <c r="E27" s="5">
        <f>'[1]2022 уточнено під-вами'!E27+'[1]2022 '!E27+'[1]Січень 2023'!E27</f>
        <v>574200</v>
      </c>
      <c r="F27" s="5">
        <f>'[1]2022 уточнено під-вами'!F27+'[1]2022 '!F27+'[1]Січень 2023'!F27</f>
        <v>1423073</v>
      </c>
      <c r="G27" s="5">
        <f>'[1]2022 уточнено під-вами'!G27+'[1]2022 '!G27+'[1]Січень 2023'!G27</f>
        <v>165242</v>
      </c>
      <c r="H27" s="5">
        <f>'[1]2022 уточнено під-вами'!H27+'[1]2022 '!H27+'[1]Січень 2023'!H27</f>
        <v>8457852</v>
      </c>
      <c r="I27" s="5">
        <f>'[1]2022 уточнено під-вами'!I27+'[1]2022 '!I27+'[1]Січень 2023'!I27</f>
        <v>79435</v>
      </c>
      <c r="J27" s="5">
        <f>'[1]2022 уточнено під-вами'!J27+'[1]2022 '!J27+'[1]Січень 2023'!J27</f>
        <v>3343</v>
      </c>
      <c r="K27" s="5">
        <f>'[1]2022 уточнено під-вами'!K27+'[1]2022 '!K27+'[1]Січень 2023'!K27</f>
        <v>0</v>
      </c>
      <c r="L27" s="5">
        <f>'[1]2022 уточнено під-вами'!L27+'[1]2022 '!L27+'[1]Січень 2023'!L27</f>
        <v>10352</v>
      </c>
      <c r="M27" s="5">
        <f>'[1]2022 уточнено під-вами'!M27+'[1]2022 '!M27+'[1]Січень 2023'!M27</f>
        <v>0</v>
      </c>
      <c r="N27" s="5">
        <f>'[1]2022 уточнено під-вами'!N27+'[1]2022 '!N27+'[1]Січень 2023'!N27</f>
        <v>405112</v>
      </c>
    </row>
    <row r="28" spans="1:18" s="16" customFormat="1" x14ac:dyDescent="0.25">
      <c r="A28" s="1">
        <v>25</v>
      </c>
      <c r="B28" s="3" t="s">
        <v>35</v>
      </c>
      <c r="C28" s="4">
        <f t="shared" si="0"/>
        <v>19178813</v>
      </c>
      <c r="D28" s="5">
        <f>'[1]2022 уточнено під-вами'!D28+'[1]2022 '!D28+'[1]Січень 2023'!D28</f>
        <v>3395962</v>
      </c>
      <c r="E28" s="5">
        <f>'[1]2022 уточнено під-вами'!E28+'[1]2022 '!E28+'[1]Січень 2023'!E28</f>
        <v>1007466</v>
      </c>
      <c r="F28" s="5">
        <f>'[1]2022 уточнено під-вами'!F28+'[1]2022 '!F28+'[1]Січень 2023'!F28</f>
        <v>1174020</v>
      </c>
      <c r="G28" s="5">
        <f>'[1]2022 уточнено під-вами'!G28+'[1]2022 '!G28+'[1]Січень 2023'!G28</f>
        <v>43958</v>
      </c>
      <c r="H28" s="5">
        <f>'[1]2022 уточнено під-вами'!H28+'[1]2022 '!H28+'[1]Січень 2023'!H28</f>
        <v>12924078</v>
      </c>
      <c r="I28" s="5">
        <f>'[1]2022 уточнено під-вами'!I28+'[1]2022 '!I28+'[1]Січень 2023'!I28</f>
        <v>44260</v>
      </c>
      <c r="J28" s="5">
        <f>'[1]2022 уточнено під-вами'!J28+'[1]2022 '!J28+'[1]Січень 2023'!J28</f>
        <v>7492</v>
      </c>
      <c r="K28" s="5">
        <f>'[1]2022 уточнено під-вами'!K28+'[1]2022 '!K28+'[1]Січень 2023'!K28</f>
        <v>0</v>
      </c>
      <c r="L28" s="5">
        <f>'[1]2022 уточнено під-вами'!L28+'[1]2022 '!L28+'[1]Січень 2023'!L28</f>
        <v>0</v>
      </c>
      <c r="M28" s="5">
        <f>'[1]2022 уточнено під-вами'!M28+'[1]2022 '!M28+'[1]Січень 2023'!M28</f>
        <v>0</v>
      </c>
      <c r="N28" s="5">
        <f>'[1]2022 уточнено під-вами'!N28+'[1]2022 '!N28+'[1]Січень 2023'!N28</f>
        <v>581577</v>
      </c>
      <c r="O28" s="15"/>
      <c r="P28" s="15"/>
      <c r="R28" s="15"/>
    </row>
    <row r="29" spans="1:18" x14ac:dyDescent="0.25">
      <c r="A29" s="3"/>
      <c r="B29" s="3" t="s">
        <v>36</v>
      </c>
      <c r="C29" s="35">
        <f>SUM(C4:C28)</f>
        <v>460440852</v>
      </c>
      <c r="D29" s="10">
        <f t="shared" ref="D29:L29" si="1">SUM(D4:D28)</f>
        <v>78080494</v>
      </c>
      <c r="E29" s="10">
        <f t="shared" si="1"/>
        <v>16161865</v>
      </c>
      <c r="F29" s="11">
        <f t="shared" si="1"/>
        <v>47483509</v>
      </c>
      <c r="G29" s="12">
        <f t="shared" si="1"/>
        <v>3971656</v>
      </c>
      <c r="H29" s="13">
        <f t="shared" si="1"/>
        <v>298964102</v>
      </c>
      <c r="I29" s="14">
        <f t="shared" si="1"/>
        <v>1131323</v>
      </c>
      <c r="J29" s="14">
        <f t="shared" si="1"/>
        <v>64936</v>
      </c>
      <c r="K29" s="14">
        <f t="shared" si="1"/>
        <v>2248</v>
      </c>
      <c r="L29" s="14">
        <f t="shared" si="1"/>
        <v>126977</v>
      </c>
      <c r="M29" s="14">
        <f>SUM(M4:M28)</f>
        <v>160</v>
      </c>
      <c r="N29" s="14">
        <f>SUM(N4:N28)</f>
        <v>14453582</v>
      </c>
    </row>
    <row r="30" spans="1:18" x14ac:dyDescent="0.25">
      <c r="C30" s="18"/>
    </row>
    <row r="31" spans="1:18" x14ac:dyDescent="0.25">
      <c r="C31" s="21"/>
      <c r="F31" s="22"/>
    </row>
    <row r="32" spans="1:18" x14ac:dyDescent="0.25">
      <c r="F32" s="6"/>
    </row>
    <row r="33" spans="3:3" x14ac:dyDescent="0.25">
      <c r="C33" s="23"/>
    </row>
  </sheetData>
  <mergeCells count="15">
    <mergeCell ref="A1:N1"/>
    <mergeCell ref="F2:F3"/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</mergeCells>
  <conditionalFormatting sqref="C2">
    <cfRule type="cellIs" dxfId="15" priority="16" operator="lessThan">
      <formula>0</formula>
    </cfRule>
  </conditionalFormatting>
  <conditionalFormatting sqref="C2">
    <cfRule type="cellIs" dxfId="14" priority="15" operator="lessThan">
      <formula>0</formula>
    </cfRule>
  </conditionalFormatting>
  <conditionalFormatting sqref="D2">
    <cfRule type="cellIs" dxfId="13" priority="14" operator="lessThan">
      <formula>0</formula>
    </cfRule>
  </conditionalFormatting>
  <conditionalFormatting sqref="D2">
    <cfRule type="cellIs" dxfId="12" priority="13" operator="lessThan">
      <formula>0</formula>
    </cfRule>
  </conditionalFormatting>
  <conditionalFormatting sqref="E2">
    <cfRule type="cellIs" dxfId="11" priority="11" operator="lessThan">
      <formula>0</formula>
    </cfRule>
  </conditionalFormatting>
  <conditionalFormatting sqref="E2">
    <cfRule type="cellIs" dxfId="10" priority="12" operator="lessThan">
      <formula>0</formula>
    </cfRule>
  </conditionalFormatting>
  <conditionalFormatting sqref="F2">
    <cfRule type="cellIs" dxfId="9" priority="10" operator="lessThan">
      <formula>0</formula>
    </cfRule>
  </conditionalFormatting>
  <conditionalFormatting sqref="F2">
    <cfRule type="cellIs" dxfId="8" priority="9" operator="lessThan">
      <formula>0</formula>
    </cfRule>
  </conditionalFormatting>
  <conditionalFormatting sqref="G2">
    <cfRule type="cellIs" dxfId="7" priority="8" operator="lessThan">
      <formula>0</formula>
    </cfRule>
  </conditionalFormatting>
  <conditionalFormatting sqref="G2">
    <cfRule type="cellIs" dxfId="6" priority="7" operator="lessThan">
      <formula>0</formula>
    </cfRule>
  </conditionalFormatting>
  <conditionalFormatting sqref="H2">
    <cfRule type="cellIs" dxfId="5" priority="6" operator="lessThan">
      <formula>0</formula>
    </cfRule>
  </conditionalFormatting>
  <conditionalFormatting sqref="H2">
    <cfRule type="cellIs" dxfId="4" priority="5" operator="lessThan">
      <formula>0</formula>
    </cfRule>
  </conditionalFormatting>
  <conditionalFormatting sqref="N2">
    <cfRule type="cellIs" dxfId="3" priority="4" operator="lessThan">
      <formula>0</formula>
    </cfRule>
  </conditionalFormatting>
  <conditionalFormatting sqref="N2">
    <cfRule type="cellIs" dxfId="2" priority="3" operator="lessThan">
      <formula>0</formula>
    </cfRule>
  </conditionalFormatting>
  <conditionalFormatting sqref="I2">
    <cfRule type="cellIs" dxfId="1" priority="2" operator="lessThan">
      <formula>0</formula>
    </cfRule>
  </conditionalFormatting>
  <conditionalFormatting sqref="I2">
    <cfRule type="cellIs" dxfId="0" priority="1" operator="lessThan">
      <formula>0</formula>
    </cfRule>
  </conditionalFormatting>
  <pageMargins left="0" right="0" top="0" bottom="0" header="0" footer="0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розподіл 1(лютий)</vt:lpstr>
      <vt:lpstr>'розподіл 1(лютий)'!Область_друку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TDzhumaieva</cp:lastModifiedBy>
  <dcterms:created xsi:type="dcterms:W3CDTF">2023-05-25T12:56:49Z</dcterms:created>
  <dcterms:modified xsi:type="dcterms:W3CDTF">2023-05-26T12:46:02Z</dcterms:modified>
</cp:coreProperties>
</file>