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dzhumaieva\Desktop\розподіли на сайт\розподіл 3\"/>
    </mc:Choice>
  </mc:AlternateContent>
  <bookViews>
    <workbookView xWindow="0" yWindow="0" windowWidth="28800" windowHeight="11700"/>
  </bookViews>
  <sheets>
    <sheet name="розподіл 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C24" i="1" s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J20" i="1"/>
  <c r="I20" i="1"/>
  <c r="H20" i="1"/>
  <c r="G20" i="1"/>
  <c r="F20" i="1"/>
  <c r="E20" i="1"/>
  <c r="D20" i="1"/>
  <c r="C20" i="1" s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C16" i="1" s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H13" i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C12" i="1" s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C8" i="1" s="1"/>
  <c r="N7" i="1"/>
  <c r="M7" i="1"/>
  <c r="L7" i="1"/>
  <c r="K7" i="1"/>
  <c r="J7" i="1"/>
  <c r="I7" i="1"/>
  <c r="H7" i="1"/>
  <c r="G7" i="1"/>
  <c r="F7" i="1"/>
  <c r="E7" i="1"/>
  <c r="D7" i="1"/>
  <c r="N6" i="1"/>
  <c r="M6" i="1"/>
  <c r="L6" i="1"/>
  <c r="K6" i="1"/>
  <c r="J6" i="1"/>
  <c r="I6" i="1"/>
  <c r="H6" i="1"/>
  <c r="G6" i="1"/>
  <c r="F6" i="1"/>
  <c r="E6" i="1"/>
  <c r="D6" i="1"/>
  <c r="N5" i="1"/>
  <c r="M5" i="1"/>
  <c r="L5" i="1"/>
  <c r="K5" i="1"/>
  <c r="J5" i="1"/>
  <c r="I5" i="1"/>
  <c r="H5" i="1"/>
  <c r="G5" i="1"/>
  <c r="F5" i="1"/>
  <c r="E5" i="1"/>
  <c r="D5" i="1"/>
  <c r="N4" i="1"/>
  <c r="M4" i="1"/>
  <c r="L4" i="1"/>
  <c r="K4" i="1"/>
  <c r="J4" i="1"/>
  <c r="I4" i="1"/>
  <c r="H4" i="1"/>
  <c r="G4" i="1"/>
  <c r="F4" i="1"/>
  <c r="E4" i="1"/>
  <c r="D4" i="1"/>
  <c r="C4" i="1" s="1"/>
  <c r="N3" i="1"/>
  <c r="M3" i="1"/>
  <c r="L3" i="1"/>
  <c r="K3" i="1"/>
  <c r="K28" i="1" s="1"/>
  <c r="J3" i="1"/>
  <c r="I3" i="1"/>
  <c r="H3" i="1"/>
  <c r="G3" i="1"/>
  <c r="G28" i="1" s="1"/>
  <c r="F3" i="1"/>
  <c r="E3" i="1"/>
  <c r="D3" i="1"/>
  <c r="C10" i="1" l="1"/>
  <c r="C14" i="1"/>
  <c r="C18" i="1"/>
  <c r="C22" i="1"/>
  <c r="C26" i="1"/>
  <c r="D28" i="1"/>
  <c r="H28" i="1"/>
  <c r="L28" i="1"/>
  <c r="C7" i="1"/>
  <c r="C11" i="1"/>
  <c r="C15" i="1"/>
  <c r="C19" i="1"/>
  <c r="C23" i="1"/>
  <c r="C27" i="1"/>
  <c r="E28" i="1"/>
  <c r="I28" i="1"/>
  <c r="M28" i="1"/>
  <c r="C6" i="1"/>
  <c r="F28" i="1"/>
  <c r="J28" i="1"/>
  <c r="N28" i="1"/>
  <c r="C5" i="1"/>
  <c r="C9" i="1"/>
  <c r="C13" i="1"/>
  <c r="C17" i="1"/>
  <c r="C21" i="1"/>
  <c r="C25" i="1"/>
  <c r="C3" i="1"/>
  <c r="C28" i="1" s="1"/>
</calcChain>
</file>

<file path=xl/sharedStrings.xml><?xml version="1.0" encoding="utf-8"?>
<sst xmlns="http://schemas.openxmlformats.org/spreadsheetml/2006/main" count="40" uniqueCount="40">
  <si>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</si>
  <si>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</si>
  <si>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</si>
  <si>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</si>
  <si>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</si>
  <si>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</si>
  <si>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</si>
  <si>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спеціальні засоби для орієнтування</t>
    </r>
    <r>
      <rPr>
        <sz val="10"/>
        <rFont val="Times New Roman"/>
        <family val="1"/>
        <charset val="204"/>
      </rPr>
      <t xml:space="preserve">, </t>
    </r>
    <r>
      <rPr>
        <i/>
        <sz val="10"/>
        <rFont val="Times New Roman"/>
        <family val="1"/>
        <charset val="204"/>
      </rPr>
      <t>спілкування та обміну інформацією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</si>
  <si>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засоби реабілітації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</si>
  <si>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ортези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</si>
  <si>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i/>
        <sz val="10"/>
        <color indexed="8"/>
        <rFont val="Times New Roman"/>
        <family val="1"/>
        <charset val="204"/>
      </rPr>
      <t xml:space="preserve"> інші засоби</t>
    </r>
    <r>
      <rPr>
        <sz val="10"/>
        <color indexed="8"/>
        <rFont val="Times New Roman"/>
        <family val="1"/>
        <charset val="204"/>
      </rPr>
      <t xml:space="preserve"> (</t>
    </r>
    <r>
      <rPr>
        <i/>
        <sz val="10"/>
        <color indexed="8"/>
        <rFont val="Times New Roman"/>
        <family val="1"/>
        <charset val="204"/>
      </rPr>
      <t>акумулятори, наконечники)</t>
    </r>
    <r>
      <rPr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</si>
  <si>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</si>
  <si>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</si>
  <si>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</si>
  <si>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</si>
  <si>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</si>
  <si>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</si>
  <si>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</si>
  <si>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</si>
  <si>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</si>
  <si>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</si>
  <si>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</si>
  <si>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</si>
  <si>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</si>
  <si>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</si>
  <si>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</si>
  <si>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</si>
  <si>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</si>
  <si>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</si>
  <si>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</si>
  <si>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</si>
  <si>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</si>
  <si>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</si>
  <si>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</si>
  <si>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</si>
  <si>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</si>
  <si>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</si>
  <si>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</si>
  <si>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</si>
  <si>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квітні 2023 року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</si>
</sst>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₴&quot;_-;\-* #,##0.00\ &quot;₴&quot;_-;_-* &quot;-&quot;??\ &quot;₴&quot;_-;_-@_-"/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Fill="1" applyBorder="1" applyAlignment="1">
      <alignment horizontal="right"/>
    </xf>
    <xf numFmtId="4" fontId="6" fillId="0" borderId="1" xfId="3" applyNumberFormat="1" applyFont="1" applyFill="1" applyBorder="1" applyAlignment="1">
      <alignment horizontal="right"/>
    </xf>
    <xf numFmtId="0" fontId="6" fillId="0" borderId="1" xfId="2" applyFont="1" applyBorder="1"/>
    <xf numFmtId="4" fontId="4" fillId="0" borderId="1" xfId="1" applyNumberFormat="1" applyFont="1" applyFill="1" applyBorder="1" applyAlignment="1">
      <alignment horizontal="right"/>
    </xf>
    <xf numFmtId="49" fontId="10" fillId="0" borderId="3" xfId="5" applyNumberFormat="1" applyFont="1" applyBorder="1" applyAlignment="1">
      <alignment horizontal="center" vertical="center" wrapText="1"/>
    </xf>
    <xf numFmtId="49" fontId="10" fillId="0" borderId="4" xfId="5" applyNumberFormat="1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11" fillId="0" borderId="0" xfId="2" applyFont="1"/>
    <xf numFmtId="4" fontId="11" fillId="0" borderId="0" xfId="2" applyNumberFormat="1" applyFont="1"/>
  </cellXfs>
  <cellStyles count="6">
    <cellStyle name="Грошовий" xfId="5" builtinId="4"/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3\&#1056;&#1054;&#1047;&#1055;&#1054;&#1044;&#1030;&#1051;&#1048;_2023\&#1056;&#1086;&#1079;&#1087;&#1086;&#1076;&#1110;&#1083;%203\&#1053;&#1040;%20&#1052;&#1057;&#1055;\&#1057;&#1074;&#1086;&#1076;%20&#1085;&#1072;%20&#1056;&#1086;&#1079;&#1087;&#1086;&#1076;&#1110;&#1083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літурка"/>
      <sheetName val="Березень 2023"/>
      <sheetName val="Додатково (дофінансування)"/>
      <sheetName val="Додатково (уточнено підпр-ми)"/>
      <sheetName val="Кредиторська заборгованість"/>
      <sheetName val="Зведена"/>
    </sheetNames>
    <sheetDataSet>
      <sheetData sheetId="0"/>
      <sheetData sheetId="1">
        <row r="3">
          <cell r="D3">
            <v>2026495</v>
          </cell>
          <cell r="E3">
            <v>299797</v>
          </cell>
          <cell r="F3">
            <v>1440141</v>
          </cell>
          <cell r="G3">
            <v>233604</v>
          </cell>
          <cell r="H3">
            <v>7284298</v>
          </cell>
          <cell r="I3">
            <v>6210</v>
          </cell>
          <cell r="J3">
            <v>1583</v>
          </cell>
          <cell r="N3">
            <v>297972</v>
          </cell>
        </row>
        <row r="4">
          <cell r="D4">
            <v>658638</v>
          </cell>
          <cell r="E4">
            <v>168111</v>
          </cell>
          <cell r="F4">
            <v>615653</v>
          </cell>
          <cell r="G4">
            <v>226998</v>
          </cell>
          <cell r="H4">
            <v>2691528</v>
          </cell>
          <cell r="I4">
            <v>33490</v>
          </cell>
          <cell r="J4">
            <v>460</v>
          </cell>
          <cell r="N4">
            <v>71877</v>
          </cell>
        </row>
        <row r="5">
          <cell r="D5">
            <v>1899488</v>
          </cell>
          <cell r="E5">
            <v>878291</v>
          </cell>
          <cell r="F5">
            <v>972637</v>
          </cell>
          <cell r="G5">
            <v>867543</v>
          </cell>
          <cell r="H5">
            <v>15735242</v>
          </cell>
          <cell r="I5">
            <v>44288</v>
          </cell>
          <cell r="J5">
            <v>2982</v>
          </cell>
          <cell r="N5">
            <v>370636</v>
          </cell>
        </row>
        <row r="6">
          <cell r="D6">
            <v>195316</v>
          </cell>
          <cell r="E6">
            <v>46108</v>
          </cell>
          <cell r="F6">
            <v>83684</v>
          </cell>
          <cell r="G6">
            <v>28359</v>
          </cell>
          <cell r="H6">
            <v>863416</v>
          </cell>
          <cell r="N6">
            <v>48815</v>
          </cell>
        </row>
        <row r="7">
          <cell r="D7">
            <v>2833438</v>
          </cell>
          <cell r="E7">
            <v>209322</v>
          </cell>
          <cell r="F7">
            <v>1667568</v>
          </cell>
          <cell r="G7">
            <v>607025</v>
          </cell>
          <cell r="H7">
            <v>7208848</v>
          </cell>
          <cell r="I7">
            <v>55574</v>
          </cell>
          <cell r="J7">
            <v>6282</v>
          </cell>
          <cell r="N7">
            <v>441245</v>
          </cell>
        </row>
        <row r="8">
          <cell r="D8">
            <v>851265</v>
          </cell>
          <cell r="E8">
            <v>140108</v>
          </cell>
          <cell r="F8">
            <v>497462</v>
          </cell>
          <cell r="G8">
            <v>258677</v>
          </cell>
          <cell r="H8">
            <v>4151664</v>
          </cell>
          <cell r="I8">
            <v>13246</v>
          </cell>
          <cell r="L8">
            <v>18192</v>
          </cell>
          <cell r="N8">
            <v>281543</v>
          </cell>
        </row>
        <row r="9">
          <cell r="D9">
            <v>681844</v>
          </cell>
          <cell r="E9">
            <v>179466</v>
          </cell>
          <cell r="F9">
            <v>211820</v>
          </cell>
          <cell r="G9">
            <v>130698</v>
          </cell>
          <cell r="H9">
            <v>4185279</v>
          </cell>
          <cell r="I9">
            <v>18492</v>
          </cell>
          <cell r="J9">
            <v>661</v>
          </cell>
          <cell r="N9">
            <v>5562</v>
          </cell>
        </row>
        <row r="10">
          <cell r="D10">
            <v>1444529</v>
          </cell>
          <cell r="E10">
            <v>214731</v>
          </cell>
          <cell r="F10">
            <v>1341959</v>
          </cell>
          <cell r="G10">
            <v>122716</v>
          </cell>
          <cell r="H10">
            <v>5961926</v>
          </cell>
          <cell r="I10">
            <v>45241</v>
          </cell>
          <cell r="J10">
            <v>486</v>
          </cell>
          <cell r="L10">
            <v>47600</v>
          </cell>
          <cell r="N10">
            <v>232128</v>
          </cell>
        </row>
        <row r="11">
          <cell r="D11">
            <v>1217346</v>
          </cell>
          <cell r="E11">
            <v>243496</v>
          </cell>
          <cell r="F11">
            <v>558375</v>
          </cell>
          <cell r="G11">
            <v>446938</v>
          </cell>
          <cell r="H11">
            <v>6920980</v>
          </cell>
          <cell r="I11">
            <v>20790</v>
          </cell>
          <cell r="L11">
            <v>21000</v>
          </cell>
          <cell r="N11">
            <v>439571</v>
          </cell>
        </row>
        <row r="12">
          <cell r="D12">
            <v>514520</v>
          </cell>
          <cell r="E12">
            <v>179147</v>
          </cell>
          <cell r="F12">
            <v>218578</v>
          </cell>
          <cell r="G12">
            <v>354774</v>
          </cell>
          <cell r="H12">
            <v>4070022</v>
          </cell>
          <cell r="I12">
            <v>28060</v>
          </cell>
          <cell r="N12">
            <v>88534</v>
          </cell>
        </row>
        <row r="13">
          <cell r="D13">
            <v>0</v>
          </cell>
          <cell r="E13">
            <v>0</v>
          </cell>
          <cell r="F13">
            <v>7124</v>
          </cell>
          <cell r="G13">
            <v>0</v>
          </cell>
          <cell r="H13">
            <v>0</v>
          </cell>
          <cell r="N13">
            <v>0</v>
          </cell>
        </row>
        <row r="14">
          <cell r="D14">
            <v>2060810</v>
          </cell>
          <cell r="E14">
            <v>242172</v>
          </cell>
          <cell r="F14">
            <v>2723984</v>
          </cell>
          <cell r="G14">
            <v>479758</v>
          </cell>
          <cell r="H14">
            <v>21302756</v>
          </cell>
          <cell r="I14">
            <v>124807</v>
          </cell>
          <cell r="J14">
            <v>836</v>
          </cell>
          <cell r="M14">
            <v>196</v>
          </cell>
          <cell r="N14">
            <v>136678</v>
          </cell>
        </row>
        <row r="15">
          <cell r="D15">
            <v>598406</v>
          </cell>
          <cell r="E15">
            <v>287512</v>
          </cell>
          <cell r="F15">
            <v>562207</v>
          </cell>
          <cell r="G15">
            <v>204982</v>
          </cell>
          <cell r="H15">
            <v>5370650</v>
          </cell>
          <cell r="I15">
            <v>17583</v>
          </cell>
          <cell r="J15">
            <v>111</v>
          </cell>
          <cell r="L15">
            <v>16500</v>
          </cell>
          <cell r="N15">
            <v>281569</v>
          </cell>
        </row>
        <row r="16">
          <cell r="D16">
            <v>1141823</v>
          </cell>
          <cell r="E16">
            <v>328378</v>
          </cell>
          <cell r="F16">
            <v>680022</v>
          </cell>
          <cell r="G16">
            <v>313660</v>
          </cell>
          <cell r="H16">
            <v>8616481</v>
          </cell>
          <cell r="I16">
            <v>11094</v>
          </cell>
          <cell r="J16">
            <v>1083</v>
          </cell>
          <cell r="N16">
            <v>351541</v>
          </cell>
        </row>
        <row r="17">
          <cell r="D17">
            <v>1344794</v>
          </cell>
          <cell r="E17">
            <v>437121</v>
          </cell>
          <cell r="F17">
            <v>1082191</v>
          </cell>
          <cell r="G17">
            <v>317826</v>
          </cell>
          <cell r="H17">
            <v>5505516</v>
          </cell>
          <cell r="I17">
            <v>43891</v>
          </cell>
          <cell r="J17">
            <v>1284</v>
          </cell>
          <cell r="L17">
            <v>16860</v>
          </cell>
          <cell r="N17">
            <v>376125</v>
          </cell>
        </row>
        <row r="18">
          <cell r="D18">
            <v>613170</v>
          </cell>
          <cell r="E18">
            <v>143152</v>
          </cell>
          <cell r="F18">
            <v>722777</v>
          </cell>
          <cell r="G18">
            <v>247589</v>
          </cell>
          <cell r="H18">
            <v>4720977</v>
          </cell>
          <cell r="I18">
            <v>18398</v>
          </cell>
          <cell r="J18">
            <v>742</v>
          </cell>
          <cell r="L18">
            <v>14268</v>
          </cell>
          <cell r="N18">
            <v>271341</v>
          </cell>
        </row>
        <row r="19">
          <cell r="D19">
            <v>951096</v>
          </cell>
          <cell r="E19">
            <v>490538</v>
          </cell>
          <cell r="F19">
            <v>1547434</v>
          </cell>
          <cell r="G19">
            <v>306588</v>
          </cell>
          <cell r="H19">
            <v>2477686</v>
          </cell>
          <cell r="I19">
            <v>33195</v>
          </cell>
          <cell r="J19">
            <v>3256</v>
          </cell>
          <cell r="L19">
            <v>51576</v>
          </cell>
          <cell r="N19">
            <v>86170</v>
          </cell>
        </row>
        <row r="20">
          <cell r="D20">
            <v>615236</v>
          </cell>
          <cell r="E20">
            <v>185202</v>
          </cell>
          <cell r="F20">
            <v>2145629</v>
          </cell>
          <cell r="G20">
            <v>190528</v>
          </cell>
          <cell r="H20">
            <v>4715451</v>
          </cell>
          <cell r="I20">
            <v>35700</v>
          </cell>
          <cell r="L20">
            <v>16860</v>
          </cell>
          <cell r="N20">
            <v>8923</v>
          </cell>
        </row>
        <row r="21">
          <cell r="D21">
            <v>692137</v>
          </cell>
          <cell r="E21">
            <v>291731</v>
          </cell>
          <cell r="F21">
            <v>723195</v>
          </cell>
          <cell r="G21">
            <v>676967</v>
          </cell>
          <cell r="H21">
            <v>6766887</v>
          </cell>
          <cell r="I21">
            <v>20400</v>
          </cell>
          <cell r="J21">
            <v>1228</v>
          </cell>
          <cell r="N21">
            <v>148985</v>
          </cell>
        </row>
        <row r="22">
          <cell r="D22">
            <v>218391</v>
          </cell>
          <cell r="E22">
            <v>56389</v>
          </cell>
          <cell r="F22">
            <v>83099</v>
          </cell>
          <cell r="G22">
            <v>34175</v>
          </cell>
          <cell r="H22">
            <v>1326398</v>
          </cell>
          <cell r="N22">
            <v>44409</v>
          </cell>
        </row>
        <row r="23">
          <cell r="D23">
            <v>1436422</v>
          </cell>
          <cell r="E23">
            <v>389032</v>
          </cell>
          <cell r="F23">
            <v>2103611</v>
          </cell>
          <cell r="G23">
            <v>489159</v>
          </cell>
          <cell r="H23">
            <v>4325642</v>
          </cell>
          <cell r="I23">
            <v>17839</v>
          </cell>
          <cell r="J23">
            <v>1564</v>
          </cell>
          <cell r="L23">
            <v>49512</v>
          </cell>
          <cell r="N23">
            <v>383653</v>
          </cell>
        </row>
        <row r="24">
          <cell r="D24">
            <v>1245675</v>
          </cell>
          <cell r="E24">
            <v>432603</v>
          </cell>
          <cell r="F24">
            <v>361618</v>
          </cell>
          <cell r="G24">
            <v>463118</v>
          </cell>
          <cell r="H24">
            <v>4630580</v>
          </cell>
          <cell r="I24">
            <v>20242</v>
          </cell>
          <cell r="J24">
            <v>3835</v>
          </cell>
          <cell r="L24">
            <v>9200</v>
          </cell>
          <cell r="N24">
            <v>182798</v>
          </cell>
        </row>
        <row r="25">
          <cell r="D25">
            <v>663225</v>
          </cell>
          <cell r="E25">
            <v>139810</v>
          </cell>
          <cell r="F25">
            <v>720180</v>
          </cell>
          <cell r="G25">
            <v>113019</v>
          </cell>
          <cell r="H25">
            <v>2407938</v>
          </cell>
          <cell r="I25">
            <v>13452</v>
          </cell>
          <cell r="J25">
            <v>742</v>
          </cell>
          <cell r="N25">
            <v>123050</v>
          </cell>
        </row>
        <row r="26">
          <cell r="D26">
            <v>988047</v>
          </cell>
          <cell r="E26">
            <v>162261</v>
          </cell>
          <cell r="F26">
            <v>653436</v>
          </cell>
          <cell r="G26">
            <v>401220</v>
          </cell>
          <cell r="H26">
            <v>2401098</v>
          </cell>
          <cell r="I26">
            <v>37069</v>
          </cell>
          <cell r="J26">
            <v>260</v>
          </cell>
          <cell r="L26">
            <v>7800</v>
          </cell>
          <cell r="N26">
            <v>28718</v>
          </cell>
        </row>
        <row r="27">
          <cell r="D27">
            <v>1627743</v>
          </cell>
          <cell r="E27">
            <v>382056</v>
          </cell>
          <cell r="F27">
            <v>806410</v>
          </cell>
          <cell r="G27">
            <v>18810</v>
          </cell>
          <cell r="H27">
            <v>7015822</v>
          </cell>
          <cell r="I27">
            <v>19462</v>
          </cell>
          <cell r="J27">
            <v>1407</v>
          </cell>
          <cell r="N27">
            <v>207135</v>
          </cell>
        </row>
      </sheetData>
      <sheetData sheetId="2">
        <row r="4">
          <cell r="G4">
            <v>1399</v>
          </cell>
          <cell r="H4">
            <v>7696</v>
          </cell>
        </row>
        <row r="5">
          <cell r="D5">
            <v>10549</v>
          </cell>
          <cell r="E5">
            <v>1554</v>
          </cell>
          <cell r="H5">
            <v>18730</v>
          </cell>
        </row>
        <row r="6">
          <cell r="D6">
            <v>6416</v>
          </cell>
          <cell r="E6">
            <v>1460</v>
          </cell>
          <cell r="H6">
            <v>5836</v>
          </cell>
        </row>
        <row r="7">
          <cell r="E7">
            <v>1473</v>
          </cell>
          <cell r="H7">
            <v>60064</v>
          </cell>
        </row>
        <row r="8">
          <cell r="H8">
            <v>70544</v>
          </cell>
        </row>
        <row r="9">
          <cell r="E9">
            <v>178</v>
          </cell>
        </row>
        <row r="10">
          <cell r="D10">
            <v>10549</v>
          </cell>
          <cell r="E10">
            <v>494</v>
          </cell>
          <cell r="F10">
            <v>1532</v>
          </cell>
        </row>
        <row r="11">
          <cell r="H11">
            <v>13050</v>
          </cell>
        </row>
        <row r="12">
          <cell r="D12">
            <v>1946</v>
          </cell>
          <cell r="E12">
            <v>1485</v>
          </cell>
        </row>
        <row r="14">
          <cell r="D14">
            <v>4264</v>
          </cell>
          <cell r="E14">
            <v>1435</v>
          </cell>
        </row>
        <row r="15">
          <cell r="E15">
            <v>2958</v>
          </cell>
        </row>
        <row r="16">
          <cell r="D16">
            <v>19709</v>
          </cell>
          <cell r="E16">
            <v>178</v>
          </cell>
          <cell r="F16">
            <v>2333</v>
          </cell>
        </row>
        <row r="17">
          <cell r="H17">
            <v>29932</v>
          </cell>
        </row>
        <row r="18">
          <cell r="H18">
            <v>50274</v>
          </cell>
        </row>
        <row r="19">
          <cell r="E19">
            <v>1229</v>
          </cell>
        </row>
        <row r="21">
          <cell r="E21">
            <v>2501</v>
          </cell>
        </row>
        <row r="23">
          <cell r="E23">
            <v>241</v>
          </cell>
          <cell r="H23">
            <v>87060</v>
          </cell>
        </row>
        <row r="24">
          <cell r="E24">
            <v>497</v>
          </cell>
        </row>
        <row r="25">
          <cell r="E25">
            <v>178</v>
          </cell>
        </row>
        <row r="26">
          <cell r="E26">
            <v>1271</v>
          </cell>
        </row>
        <row r="27">
          <cell r="E27">
            <v>63</v>
          </cell>
        </row>
      </sheetData>
      <sheetData sheetId="3">
        <row r="9">
          <cell r="F9">
            <v>56607</v>
          </cell>
          <cell r="H9">
            <v>202145</v>
          </cell>
        </row>
        <row r="10">
          <cell r="H10">
            <v>100000</v>
          </cell>
        </row>
        <row r="11">
          <cell r="G11">
            <v>1987</v>
          </cell>
        </row>
      </sheetData>
      <sheetData sheetId="4">
        <row r="5">
          <cell r="N5">
            <v>11000</v>
          </cell>
        </row>
        <row r="20">
          <cell r="F20">
            <v>11252</v>
          </cell>
          <cell r="H20">
            <v>434124</v>
          </cell>
        </row>
        <row r="27">
          <cell r="E27">
            <v>9785</v>
          </cell>
          <cell r="H27">
            <v>791972</v>
          </cell>
          <cell r="N27">
            <v>23623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tabSelected="1" topLeftCell="A4" workbookViewId="0">
      <selection activeCell="E22" sqref="E22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9" width="18.85546875" customWidth="1"/>
    <col min="10" max="11" width="18.7109375" customWidth="1"/>
    <col min="12" max="12" width="18.85546875" customWidth="1"/>
    <col min="13" max="13" width="18.28515625" customWidth="1"/>
    <col min="14" max="14" width="16.5703125" customWidth="1"/>
  </cols>
  <sheetData>
    <row r="1" spans="1:18" s="16" customFormat="1" ht="96" customHeight="1" x14ac:dyDescent="0.25">
      <c r="A1" s="13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R1" s="17"/>
    </row>
    <row r="2" spans="1:18" ht="114.75" x14ac:dyDescent="0.25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6" t="s">
        <v>7</v>
      </c>
      <c r="J2" s="6" t="s">
        <v>8</v>
      </c>
      <c r="K2" s="6" t="s">
        <v>9</v>
      </c>
      <c r="L2" s="7" t="s">
        <v>10</v>
      </c>
      <c r="M2" s="6" t="s">
        <v>38</v>
      </c>
      <c r="N2" s="4" t="s">
        <v>37</v>
      </c>
    </row>
    <row r="3" spans="1:18" x14ac:dyDescent="0.25">
      <c r="A3" s="1">
        <v>1</v>
      </c>
      <c r="B3" s="8" t="s">
        <v>11</v>
      </c>
      <c r="C3" s="9">
        <f t="shared" ref="C3:C27" si="0">SUM(D3:N3)</f>
        <v>11590100</v>
      </c>
      <c r="D3" s="10">
        <f>'[1]Березень 2023'!D3+'[1]Додатково (дофінансування)'!D3+'[1]Додатково (уточнено підпр-ми)'!D3+'[1]Кредиторська заборгованість'!D3</f>
        <v>2026495</v>
      </c>
      <c r="E3" s="10">
        <f>'[1]Березень 2023'!E3+'[1]Додатково (дофінансування)'!E3+'[1]Додатково (уточнено підпр-ми)'!E3+'[1]Кредиторська заборгованість'!E3</f>
        <v>299797</v>
      </c>
      <c r="F3" s="10">
        <f>'[1]Березень 2023'!F3+'[1]Додатково (дофінансування)'!F3+'[1]Додатково (уточнено підпр-ми)'!F3+'[1]Кредиторська заборгованість'!F3</f>
        <v>1440141</v>
      </c>
      <c r="G3" s="10">
        <f>'[1]Березень 2023'!G3+'[1]Додатково (дофінансування)'!G3+'[1]Додатково (уточнено підпр-ми)'!G3+'[1]Кредиторська заборгованість'!G3</f>
        <v>233604</v>
      </c>
      <c r="H3" s="10">
        <f>'[1]Березень 2023'!H3+'[1]Додатково (дофінансування)'!H3+'[1]Додатково (уточнено підпр-ми)'!H3+'[1]Кредиторська заборгованість'!H3</f>
        <v>7284298</v>
      </c>
      <c r="I3" s="10">
        <f>'[1]Березень 2023'!I3+'[1]Додатково (дофінансування)'!I3+'[1]Додатково (уточнено підпр-ми)'!I3+'[1]Кредиторська заборгованість'!I3</f>
        <v>6210</v>
      </c>
      <c r="J3" s="10">
        <f>'[1]Березень 2023'!J3+'[1]Додатково (дофінансування)'!J3+'[1]Додатково (уточнено підпр-ми)'!J3+'[1]Кредиторська заборгованість'!J3</f>
        <v>1583</v>
      </c>
      <c r="K3" s="10">
        <f>'[1]Березень 2023'!K3+'[1]Додатково (дофінансування)'!K3+'[1]Додатково (уточнено підпр-ми)'!K3+'[1]Кредиторська заборгованість'!K3</f>
        <v>0</v>
      </c>
      <c r="L3" s="10">
        <f>'[1]Березень 2023'!L3+'[1]Додатково (дофінансування)'!L3+'[1]Додатково (уточнено підпр-ми)'!L3+'[1]Кредиторська заборгованість'!L3</f>
        <v>0</v>
      </c>
      <c r="M3" s="10">
        <f>'[1]Березень 2023'!M3+'[1]Додатково (дофінансування)'!M3+'[1]Додатково (уточнено підпр-ми)'!M3+'[1]Кредиторська заборгованість'!M3</f>
        <v>0</v>
      </c>
      <c r="N3" s="10">
        <f>'[1]Березень 2023'!N3+'[1]Додатково (дофінансування)'!N3+'[1]Додатково (уточнено підпр-ми)'!N3+'[1]Кредиторська заборгованість'!N3</f>
        <v>297972</v>
      </c>
    </row>
    <row r="4" spans="1:18" x14ac:dyDescent="0.25">
      <c r="A4" s="1">
        <v>2</v>
      </c>
      <c r="B4" s="8" t="s">
        <v>12</v>
      </c>
      <c r="C4" s="9">
        <f t="shared" si="0"/>
        <v>4475850</v>
      </c>
      <c r="D4" s="10">
        <f>'[1]Березень 2023'!D4+'[1]Додатково (дофінансування)'!D4+'[1]Додатково (уточнено підпр-ми)'!D4+'[1]Кредиторська заборгованість'!D4</f>
        <v>658638</v>
      </c>
      <c r="E4" s="10">
        <f>'[1]Березень 2023'!E4+'[1]Додатково (дофінансування)'!E4+'[1]Додатково (уточнено підпр-ми)'!E4+'[1]Кредиторська заборгованість'!E4</f>
        <v>168111</v>
      </c>
      <c r="F4" s="10">
        <f>'[1]Березень 2023'!F4+'[1]Додатково (дофінансування)'!F4+'[1]Додатково (уточнено підпр-ми)'!F4+'[1]Кредиторська заборгованість'!F4</f>
        <v>615653</v>
      </c>
      <c r="G4" s="10">
        <f>'[1]Березень 2023'!G4+'[1]Додатково (дофінансування)'!G4+'[1]Додатково (уточнено підпр-ми)'!G4+'[1]Кредиторська заборгованість'!G4</f>
        <v>228397</v>
      </c>
      <c r="H4" s="10">
        <f>'[1]Березень 2023'!H4+'[1]Додатково (дофінансування)'!H4+'[1]Додатково (уточнено підпр-ми)'!H4+'[1]Кредиторська заборгованість'!H4</f>
        <v>2699224</v>
      </c>
      <c r="I4" s="10">
        <f>'[1]Березень 2023'!I4+'[1]Додатково (дофінансування)'!I4+'[1]Додатково (уточнено підпр-ми)'!I4+'[1]Кредиторська заборгованість'!I4</f>
        <v>33490</v>
      </c>
      <c r="J4" s="10">
        <f>'[1]Березень 2023'!J4+'[1]Додатково (дофінансування)'!J4+'[1]Додатково (уточнено підпр-ми)'!J4+'[1]Кредиторська заборгованість'!J4</f>
        <v>460</v>
      </c>
      <c r="K4" s="10">
        <f>'[1]Березень 2023'!K4+'[1]Додатково (дофінансування)'!K4+'[1]Додатково (уточнено підпр-ми)'!K4+'[1]Кредиторська заборгованість'!K4</f>
        <v>0</v>
      </c>
      <c r="L4" s="10">
        <f>'[1]Березень 2023'!L4+'[1]Додатково (дофінансування)'!L4+'[1]Додатково (уточнено підпр-ми)'!L4+'[1]Кредиторська заборгованість'!L4</f>
        <v>0</v>
      </c>
      <c r="M4" s="10">
        <f>'[1]Березень 2023'!M4+'[1]Додатково (дофінансування)'!M4+'[1]Додатково (уточнено підпр-ми)'!M4+'[1]Кредиторська заборгованість'!M4</f>
        <v>0</v>
      </c>
      <c r="N4" s="10">
        <f>'[1]Березень 2023'!N4+'[1]Додатково (дофінансування)'!N4+'[1]Додатково (уточнено підпр-ми)'!N4+'[1]Кредиторська заборгованість'!N4</f>
        <v>71877</v>
      </c>
    </row>
    <row r="5" spans="1:18" x14ac:dyDescent="0.25">
      <c r="A5" s="1">
        <v>3</v>
      </c>
      <c r="B5" s="8" t="s">
        <v>13</v>
      </c>
      <c r="C5" s="9">
        <f t="shared" si="0"/>
        <v>20812940</v>
      </c>
      <c r="D5" s="10">
        <f>'[1]Березень 2023'!D5+'[1]Додатково (дофінансування)'!D5+'[1]Додатково (уточнено підпр-ми)'!D5+'[1]Кредиторська заборгованість'!D5</f>
        <v>1910037</v>
      </c>
      <c r="E5" s="10">
        <f>'[1]Березень 2023'!E5+'[1]Додатково (дофінансування)'!E5+'[1]Додатково (уточнено підпр-ми)'!E5+'[1]Кредиторська заборгованість'!E5</f>
        <v>879845</v>
      </c>
      <c r="F5" s="10">
        <f>'[1]Березень 2023'!F5+'[1]Додатково (дофінансування)'!F5+'[1]Додатково (уточнено підпр-ми)'!F5+'[1]Кредиторська заборгованість'!F5</f>
        <v>972637</v>
      </c>
      <c r="G5" s="10">
        <f>'[1]Березень 2023'!G5+'[1]Додатково (дофінансування)'!G5+'[1]Додатково (уточнено підпр-ми)'!G5+'[1]Кредиторська заборгованість'!G5</f>
        <v>867543</v>
      </c>
      <c r="H5" s="10">
        <f>'[1]Березень 2023'!H5+'[1]Додатково (дофінансування)'!H5+'[1]Додатково (уточнено підпр-ми)'!H5+'[1]Кредиторська заборгованість'!H5</f>
        <v>15753972</v>
      </c>
      <c r="I5" s="10">
        <f>'[1]Березень 2023'!I5+'[1]Додатково (дофінансування)'!I5+'[1]Додатково (уточнено підпр-ми)'!I5+'[1]Кредиторська заборгованість'!I5</f>
        <v>44288</v>
      </c>
      <c r="J5" s="10">
        <f>'[1]Березень 2023'!J5+'[1]Додатково (дофінансування)'!J5+'[1]Додатково (уточнено підпр-ми)'!J5+'[1]Кредиторська заборгованість'!J5</f>
        <v>2982</v>
      </c>
      <c r="K5" s="10">
        <f>'[1]Березень 2023'!K5+'[1]Додатково (дофінансування)'!K5+'[1]Додатково (уточнено підпр-ми)'!K5+'[1]Кредиторська заборгованість'!K5</f>
        <v>0</v>
      </c>
      <c r="L5" s="10">
        <f>'[1]Березень 2023'!L5+'[1]Додатково (дофінансування)'!L5+'[1]Додатково (уточнено підпр-ми)'!L5+'[1]Кредиторська заборгованість'!L5</f>
        <v>0</v>
      </c>
      <c r="M5" s="10">
        <f>'[1]Березень 2023'!M5+'[1]Додатково (дофінансування)'!M5+'[1]Додатково (уточнено підпр-ми)'!M5+'[1]Кредиторська заборгованість'!M5</f>
        <v>0</v>
      </c>
      <c r="N5" s="10">
        <f>'[1]Березень 2023'!N5+'[1]Додатково (дофінансування)'!N5+'[1]Додатково (уточнено підпр-ми)'!N5+'[1]Кредиторська заборгованість'!N5</f>
        <v>381636</v>
      </c>
    </row>
    <row r="6" spans="1:18" x14ac:dyDescent="0.25">
      <c r="A6" s="1">
        <v>4</v>
      </c>
      <c r="B6" s="8" t="s">
        <v>14</v>
      </c>
      <c r="C6" s="9">
        <f t="shared" si="0"/>
        <v>1279410</v>
      </c>
      <c r="D6" s="10">
        <f>'[1]Березень 2023'!D6+'[1]Додатково (дофінансування)'!D6+'[1]Додатково (уточнено підпр-ми)'!D6+'[1]Кредиторська заборгованість'!D6</f>
        <v>201732</v>
      </c>
      <c r="E6" s="10">
        <f>'[1]Березень 2023'!E6+'[1]Додатково (дофінансування)'!E6+'[1]Додатково (уточнено підпр-ми)'!E6+'[1]Кредиторська заборгованість'!E6</f>
        <v>47568</v>
      </c>
      <c r="F6" s="10">
        <f>'[1]Березень 2023'!F6+'[1]Додатково (дофінансування)'!F6+'[1]Додатково (уточнено підпр-ми)'!F6+'[1]Кредиторська заборгованість'!F6</f>
        <v>83684</v>
      </c>
      <c r="G6" s="10">
        <f>'[1]Березень 2023'!G6+'[1]Додатково (дофінансування)'!G6+'[1]Додатково (уточнено підпр-ми)'!G6+'[1]Кредиторська заборгованість'!G6</f>
        <v>28359</v>
      </c>
      <c r="H6" s="10">
        <f>'[1]Березень 2023'!H6+'[1]Додатково (дофінансування)'!H6+'[1]Додатково (уточнено підпр-ми)'!H6+'[1]Кредиторська заборгованість'!H6</f>
        <v>869252</v>
      </c>
      <c r="I6" s="10">
        <f>'[1]Березень 2023'!I6+'[1]Додатково (дофінансування)'!I6+'[1]Додатково (уточнено підпр-ми)'!I6+'[1]Кредиторська заборгованість'!I6</f>
        <v>0</v>
      </c>
      <c r="J6" s="10">
        <f>'[1]Березень 2023'!J6+'[1]Додатково (дофінансування)'!J6+'[1]Додатково (уточнено підпр-ми)'!J6+'[1]Кредиторська заборгованість'!J6</f>
        <v>0</v>
      </c>
      <c r="K6" s="10">
        <f>'[1]Березень 2023'!K6+'[1]Додатково (дофінансування)'!K6+'[1]Додатково (уточнено підпр-ми)'!K6+'[1]Кредиторська заборгованість'!K6</f>
        <v>0</v>
      </c>
      <c r="L6" s="10">
        <f>'[1]Березень 2023'!L6+'[1]Додатково (дофінансування)'!L6+'[1]Додатково (уточнено підпр-ми)'!L6+'[1]Кредиторська заборгованість'!L6</f>
        <v>0</v>
      </c>
      <c r="M6" s="10">
        <f>'[1]Березень 2023'!M6+'[1]Додатково (дофінансування)'!M6+'[1]Додатково (уточнено підпр-ми)'!M6+'[1]Кредиторська заборгованість'!M6</f>
        <v>0</v>
      </c>
      <c r="N6" s="10">
        <f>'[1]Березень 2023'!N6+'[1]Додатково (дофінансування)'!N6+'[1]Додатково (уточнено підпр-ми)'!N6+'[1]Кредиторська заборгованість'!N6</f>
        <v>48815</v>
      </c>
    </row>
    <row r="7" spans="1:18" x14ac:dyDescent="0.25">
      <c r="A7" s="1">
        <v>5</v>
      </c>
      <c r="B7" s="8" t="s">
        <v>15</v>
      </c>
      <c r="C7" s="9">
        <f t="shared" si="0"/>
        <v>13090839</v>
      </c>
      <c r="D7" s="10">
        <f>'[1]Березень 2023'!D7+'[1]Додатково (дофінансування)'!D7+'[1]Додатково (уточнено підпр-ми)'!D7+'[1]Кредиторська заборгованість'!D7</f>
        <v>2833438</v>
      </c>
      <c r="E7" s="10">
        <f>'[1]Березень 2023'!E7+'[1]Додатково (дофінансування)'!E7+'[1]Додатково (уточнено підпр-ми)'!E7+'[1]Кредиторська заборгованість'!E7</f>
        <v>210795</v>
      </c>
      <c r="F7" s="10">
        <f>'[1]Березень 2023'!F7+'[1]Додатково (дофінансування)'!F7+'[1]Додатково (уточнено підпр-ми)'!F7+'[1]Кредиторська заборгованість'!F7</f>
        <v>1667568</v>
      </c>
      <c r="G7" s="10">
        <f>'[1]Березень 2023'!G7+'[1]Додатково (дофінансування)'!G7+'[1]Додатково (уточнено підпр-ми)'!G7+'[1]Кредиторська заборгованість'!G7</f>
        <v>607025</v>
      </c>
      <c r="H7" s="10">
        <f>'[1]Березень 2023'!H7+'[1]Додатково (дофінансування)'!H7+'[1]Додатково (уточнено підпр-ми)'!H7+'[1]Кредиторська заборгованість'!H7</f>
        <v>7268912</v>
      </c>
      <c r="I7" s="10">
        <f>'[1]Березень 2023'!I7+'[1]Додатково (дофінансування)'!I7+'[1]Додатково (уточнено підпр-ми)'!I7+'[1]Кредиторська заборгованість'!I7</f>
        <v>55574</v>
      </c>
      <c r="J7" s="10">
        <f>'[1]Березень 2023'!J7+'[1]Додатково (дофінансування)'!J7+'[1]Додатково (уточнено підпр-ми)'!J7+'[1]Кредиторська заборгованість'!J7</f>
        <v>6282</v>
      </c>
      <c r="K7" s="10">
        <f>'[1]Березень 2023'!K7+'[1]Додатково (дофінансування)'!K7+'[1]Додатково (уточнено підпр-ми)'!K7+'[1]Кредиторська заборгованість'!K7</f>
        <v>0</v>
      </c>
      <c r="L7" s="10">
        <f>'[1]Березень 2023'!L7+'[1]Додатково (дофінансування)'!L7+'[1]Додатково (уточнено підпр-ми)'!L7+'[1]Кредиторська заборгованість'!L7</f>
        <v>0</v>
      </c>
      <c r="M7" s="10">
        <f>'[1]Березень 2023'!M7+'[1]Додатково (дофінансування)'!M7+'[1]Додатково (уточнено підпр-ми)'!M7+'[1]Кредиторська заборгованість'!M7</f>
        <v>0</v>
      </c>
      <c r="N7" s="10">
        <f>'[1]Березень 2023'!N7+'[1]Додатково (дофінансування)'!N7+'[1]Додатково (уточнено підпр-ми)'!N7+'[1]Кредиторська заборгованість'!N7</f>
        <v>441245</v>
      </c>
    </row>
    <row r="8" spans="1:18" x14ac:dyDescent="0.25">
      <c r="A8" s="1">
        <v>6</v>
      </c>
      <c r="B8" s="8" t="s">
        <v>16</v>
      </c>
      <c r="C8" s="9">
        <f t="shared" si="0"/>
        <v>6282701</v>
      </c>
      <c r="D8" s="10">
        <f>'[1]Березень 2023'!D8+'[1]Додатково (дофінансування)'!D8+'[1]Додатково (уточнено підпр-ми)'!D8+'[1]Кредиторська заборгованість'!D8</f>
        <v>851265</v>
      </c>
      <c r="E8" s="10">
        <f>'[1]Березень 2023'!E8+'[1]Додатково (дофінансування)'!E8+'[1]Додатково (уточнено підпр-ми)'!E8+'[1]Кредиторська заборгованість'!E8</f>
        <v>140108</v>
      </c>
      <c r="F8" s="10">
        <f>'[1]Березень 2023'!F8+'[1]Додатково (дофінансування)'!F8+'[1]Додатково (уточнено підпр-ми)'!F8+'[1]Кредиторська заборгованість'!F8</f>
        <v>497462</v>
      </c>
      <c r="G8" s="10">
        <f>'[1]Березень 2023'!G8+'[1]Додатково (дофінансування)'!G8+'[1]Додатково (уточнено підпр-ми)'!G8+'[1]Кредиторська заборгованість'!G8</f>
        <v>258677</v>
      </c>
      <c r="H8" s="10">
        <f>'[1]Березень 2023'!H8+'[1]Додатково (дофінансування)'!H8+'[1]Додатково (уточнено підпр-ми)'!H8+'[1]Кредиторська заборгованість'!H8</f>
        <v>4222208</v>
      </c>
      <c r="I8" s="10">
        <f>'[1]Березень 2023'!I8+'[1]Додатково (дофінансування)'!I8+'[1]Додатково (уточнено підпр-ми)'!I8+'[1]Кредиторська заборгованість'!I8</f>
        <v>13246</v>
      </c>
      <c r="J8" s="10">
        <f>'[1]Березень 2023'!J8+'[1]Додатково (дофінансування)'!J8+'[1]Додатково (уточнено підпр-ми)'!J8+'[1]Кредиторська заборгованість'!J8</f>
        <v>0</v>
      </c>
      <c r="K8" s="10">
        <f>'[1]Березень 2023'!K8+'[1]Додатково (дофінансування)'!K8+'[1]Додатково (уточнено підпр-ми)'!K8+'[1]Кредиторська заборгованість'!K8</f>
        <v>0</v>
      </c>
      <c r="L8" s="10">
        <f>'[1]Березень 2023'!L8+'[1]Додатково (дофінансування)'!L8+'[1]Додатково (уточнено підпр-ми)'!L8+'[1]Кредиторська заборгованість'!L8</f>
        <v>18192</v>
      </c>
      <c r="M8" s="10">
        <f>'[1]Березень 2023'!M8+'[1]Додатково (дофінансування)'!M8+'[1]Додатково (уточнено підпр-ми)'!M8+'[1]Кредиторська заборгованість'!M8</f>
        <v>0</v>
      </c>
      <c r="N8" s="10">
        <f>'[1]Березень 2023'!N8+'[1]Додатково (дофінансування)'!N8+'[1]Додатково (уточнено підпр-ми)'!N8+'[1]Кредиторська заборгованість'!N8</f>
        <v>281543</v>
      </c>
    </row>
    <row r="9" spans="1:18" x14ac:dyDescent="0.25">
      <c r="A9" s="1">
        <v>7</v>
      </c>
      <c r="B9" s="8" t="s">
        <v>17</v>
      </c>
      <c r="C9" s="9">
        <f t="shared" si="0"/>
        <v>5672752</v>
      </c>
      <c r="D9" s="10">
        <f>'[1]Березень 2023'!D9+'[1]Додатково (дофінансування)'!D9+'[1]Додатково (уточнено підпр-ми)'!D9+'[1]Кредиторська заборгованість'!D9</f>
        <v>681844</v>
      </c>
      <c r="E9" s="10">
        <f>'[1]Березень 2023'!E9+'[1]Додатково (дофінансування)'!E9+'[1]Додатково (уточнено підпр-ми)'!E9+'[1]Кредиторська заборгованість'!E9</f>
        <v>179644</v>
      </c>
      <c r="F9" s="10">
        <f>'[1]Березень 2023'!F9+'[1]Додатково (дофінансування)'!F9+'[1]Додатково (уточнено підпр-ми)'!F9+'[1]Кредиторська заборгованість'!F9</f>
        <v>268427</v>
      </c>
      <c r="G9" s="10">
        <f>'[1]Березень 2023'!G9+'[1]Додатково (дофінансування)'!G9+'[1]Додатково (уточнено підпр-ми)'!G9+'[1]Кредиторська заборгованість'!G9</f>
        <v>130698</v>
      </c>
      <c r="H9" s="10">
        <f>'[1]Березень 2023'!H9+'[1]Додатково (дофінансування)'!H9+'[1]Додатково (уточнено підпр-ми)'!H9+'[1]Кредиторська заборгованість'!H9</f>
        <v>4387424</v>
      </c>
      <c r="I9" s="10">
        <f>'[1]Березень 2023'!I9+'[1]Додатково (дофінансування)'!I9+'[1]Додатково (уточнено підпр-ми)'!I9+'[1]Кредиторська заборгованість'!I9</f>
        <v>18492</v>
      </c>
      <c r="J9" s="10">
        <f>'[1]Березень 2023'!J9+'[1]Додатково (дофінансування)'!J9+'[1]Додатково (уточнено підпр-ми)'!J9+'[1]Кредиторська заборгованість'!J9</f>
        <v>661</v>
      </c>
      <c r="K9" s="10">
        <f>'[1]Березень 2023'!K9+'[1]Додатково (дофінансування)'!K9+'[1]Додатково (уточнено підпр-ми)'!K9+'[1]Кредиторська заборгованість'!K9</f>
        <v>0</v>
      </c>
      <c r="L9" s="10">
        <f>'[1]Березень 2023'!L9+'[1]Додатково (дофінансування)'!L9+'[1]Додатково (уточнено підпр-ми)'!L9+'[1]Кредиторська заборгованість'!L9</f>
        <v>0</v>
      </c>
      <c r="M9" s="10">
        <f>'[1]Березень 2023'!M9+'[1]Додатково (дофінансування)'!M9+'[1]Додатково (уточнено підпр-ми)'!M9+'[1]Кредиторська заборгованість'!M9</f>
        <v>0</v>
      </c>
      <c r="N9" s="10">
        <f>'[1]Березень 2023'!N9+'[1]Додатково (дофінансування)'!N9+'[1]Додатково (уточнено підпр-ми)'!N9+'[1]Кредиторська заборгованість'!N9</f>
        <v>5562</v>
      </c>
    </row>
    <row r="10" spans="1:18" x14ac:dyDescent="0.25">
      <c r="A10" s="1">
        <v>8</v>
      </c>
      <c r="B10" s="8" t="s">
        <v>18</v>
      </c>
      <c r="C10" s="9">
        <f t="shared" si="0"/>
        <v>9523891</v>
      </c>
      <c r="D10" s="10">
        <f>'[1]Березень 2023'!D10+'[1]Додатково (дофінансування)'!D10+'[1]Додатково (уточнено підпр-ми)'!D10+'[1]Кредиторська заборгованість'!D10</f>
        <v>1455078</v>
      </c>
      <c r="E10" s="10">
        <f>'[1]Березень 2023'!E10+'[1]Додатково (дофінансування)'!E10+'[1]Додатково (уточнено підпр-ми)'!E10+'[1]Кредиторська заборгованість'!E10</f>
        <v>215225</v>
      </c>
      <c r="F10" s="10">
        <f>'[1]Березень 2023'!F10+'[1]Додатково (дофінансування)'!F10+'[1]Додатково (уточнено підпр-ми)'!F10+'[1]Кредиторська заборгованість'!F10</f>
        <v>1343491</v>
      </c>
      <c r="G10" s="10">
        <f>'[1]Березень 2023'!G10+'[1]Додатково (дофінансування)'!G10+'[1]Додатково (уточнено підпр-ми)'!G10+'[1]Кредиторська заборгованість'!G10</f>
        <v>122716</v>
      </c>
      <c r="H10" s="10">
        <f>'[1]Березень 2023'!H10+'[1]Додатково (дофінансування)'!H10+'[1]Додатково (уточнено підпр-ми)'!H10+'[1]Кредиторська заборгованість'!H10</f>
        <v>6061926</v>
      </c>
      <c r="I10" s="10">
        <f>'[1]Березень 2023'!I10+'[1]Додатково (дофінансування)'!I10+'[1]Додатково (уточнено підпр-ми)'!I10+'[1]Кредиторська заборгованість'!I10</f>
        <v>45241</v>
      </c>
      <c r="J10" s="10">
        <f>'[1]Березень 2023'!J10+'[1]Додатково (дофінансування)'!J10+'[1]Додатково (уточнено підпр-ми)'!J10+'[1]Кредиторська заборгованість'!J10</f>
        <v>486</v>
      </c>
      <c r="K10" s="10">
        <f>'[1]Березень 2023'!K10+'[1]Додатково (дофінансування)'!K10+'[1]Додатково (уточнено підпр-ми)'!K10+'[1]Кредиторська заборгованість'!K10</f>
        <v>0</v>
      </c>
      <c r="L10" s="10">
        <f>'[1]Березень 2023'!L10+'[1]Додатково (дофінансування)'!L10+'[1]Додатково (уточнено підпр-ми)'!L10+'[1]Кредиторська заборгованість'!L10</f>
        <v>47600</v>
      </c>
      <c r="M10" s="10">
        <f>'[1]Березень 2023'!M10+'[1]Додатково (дофінансування)'!M10+'[1]Додатково (уточнено підпр-ми)'!M10+'[1]Кредиторська заборгованість'!M10</f>
        <v>0</v>
      </c>
      <c r="N10" s="10">
        <f>'[1]Березень 2023'!N10+'[1]Додатково (дофінансування)'!N10+'[1]Додатково (уточнено підпр-ми)'!N10+'[1]Кредиторська заборгованість'!N10</f>
        <v>232128</v>
      </c>
    </row>
    <row r="11" spans="1:18" x14ac:dyDescent="0.25">
      <c r="A11" s="1">
        <v>9</v>
      </c>
      <c r="B11" s="8" t="s">
        <v>19</v>
      </c>
      <c r="C11" s="9">
        <f t="shared" si="0"/>
        <v>9883533</v>
      </c>
      <c r="D11" s="10">
        <f>'[1]Березень 2023'!D11+'[1]Додатково (дофінансування)'!D11+'[1]Додатково (уточнено підпр-ми)'!D11+'[1]Кредиторська заборгованість'!D11</f>
        <v>1217346</v>
      </c>
      <c r="E11" s="10">
        <f>'[1]Березень 2023'!E11+'[1]Додатково (дофінансування)'!E11+'[1]Додатково (уточнено підпр-ми)'!E11+'[1]Кредиторська заборгованість'!E11</f>
        <v>243496</v>
      </c>
      <c r="F11" s="10">
        <f>'[1]Березень 2023'!F11+'[1]Додатково (дофінансування)'!F11+'[1]Додатково (уточнено підпр-ми)'!F11+'[1]Кредиторська заборгованість'!F11</f>
        <v>558375</v>
      </c>
      <c r="G11" s="10">
        <f>'[1]Березень 2023'!G11+'[1]Додатково (дофінансування)'!G11+'[1]Додатково (уточнено підпр-ми)'!G11+'[1]Кредиторська заборгованість'!G11</f>
        <v>448925</v>
      </c>
      <c r="H11" s="10">
        <f>'[1]Березень 2023'!H11+'[1]Додатково (дофінансування)'!H11+'[1]Додатково (уточнено підпр-ми)'!H11+'[1]Кредиторська заборгованість'!H11</f>
        <v>6934030</v>
      </c>
      <c r="I11" s="10">
        <f>'[1]Березень 2023'!I11+'[1]Додатково (дофінансування)'!I11+'[1]Додатково (уточнено підпр-ми)'!I11+'[1]Кредиторська заборгованість'!I11</f>
        <v>20790</v>
      </c>
      <c r="J11" s="10">
        <f>'[1]Березень 2023'!J11+'[1]Додатково (дофінансування)'!J11+'[1]Додатково (уточнено підпр-ми)'!J11+'[1]Кредиторська заборгованість'!J11</f>
        <v>0</v>
      </c>
      <c r="K11" s="10">
        <f>'[1]Березень 2023'!K11+'[1]Додатково (дофінансування)'!K11+'[1]Додатково (уточнено підпр-ми)'!K11+'[1]Кредиторська заборгованість'!K11</f>
        <v>0</v>
      </c>
      <c r="L11" s="10">
        <f>'[1]Березень 2023'!L11+'[1]Додатково (дофінансування)'!L11+'[1]Додатково (уточнено підпр-ми)'!L11+'[1]Кредиторська заборгованість'!L11</f>
        <v>21000</v>
      </c>
      <c r="M11" s="10">
        <f>'[1]Березень 2023'!M11+'[1]Додатково (дофінансування)'!M11+'[1]Додатково (уточнено підпр-ми)'!M11+'[1]Кредиторська заборгованість'!M11</f>
        <v>0</v>
      </c>
      <c r="N11" s="10">
        <f>'[1]Березень 2023'!N11+'[1]Додатково (дофінансування)'!N11+'[1]Додатково (уточнено підпр-ми)'!N11+'[1]Кредиторська заборгованість'!N11</f>
        <v>439571</v>
      </c>
    </row>
    <row r="12" spans="1:18" x14ac:dyDescent="0.25">
      <c r="A12" s="1">
        <v>10</v>
      </c>
      <c r="B12" s="8" t="s">
        <v>20</v>
      </c>
      <c r="C12" s="9">
        <f t="shared" si="0"/>
        <v>5457066</v>
      </c>
      <c r="D12" s="10">
        <f>'[1]Березень 2023'!D12+'[1]Додатково (дофінансування)'!D12+'[1]Додатково (уточнено підпр-ми)'!D12+'[1]Кредиторська заборгованість'!D12</f>
        <v>516466</v>
      </c>
      <c r="E12" s="10">
        <f>'[1]Березень 2023'!E12+'[1]Додатково (дофінансування)'!E12+'[1]Додатково (уточнено підпр-ми)'!E12+'[1]Кредиторська заборгованість'!E12</f>
        <v>180632</v>
      </c>
      <c r="F12" s="10">
        <f>'[1]Березень 2023'!F12+'[1]Додатково (дофінансування)'!F12+'[1]Додатково (уточнено підпр-ми)'!F12+'[1]Кредиторська заборгованість'!F12</f>
        <v>218578</v>
      </c>
      <c r="G12" s="10">
        <f>'[1]Березень 2023'!G12+'[1]Додатково (дофінансування)'!G12+'[1]Додатково (уточнено підпр-ми)'!G12+'[1]Кредиторська заборгованість'!G12</f>
        <v>354774</v>
      </c>
      <c r="H12" s="10">
        <f>'[1]Березень 2023'!H12+'[1]Додатково (дофінансування)'!H12+'[1]Додатково (уточнено підпр-ми)'!H12+'[1]Кредиторська заборгованість'!H12</f>
        <v>4070022</v>
      </c>
      <c r="I12" s="10">
        <f>'[1]Березень 2023'!I12+'[1]Додатково (дофінансування)'!I12+'[1]Додатково (уточнено підпр-ми)'!I12+'[1]Кредиторська заборгованість'!I12</f>
        <v>28060</v>
      </c>
      <c r="J12" s="10">
        <f>'[1]Березень 2023'!J12+'[1]Додатково (дофінансування)'!J12+'[1]Додатково (уточнено підпр-ми)'!J12+'[1]Кредиторська заборгованість'!J12</f>
        <v>0</v>
      </c>
      <c r="K12" s="10">
        <f>'[1]Березень 2023'!K12+'[1]Додатково (дофінансування)'!K12+'[1]Додатково (уточнено підпр-ми)'!K12+'[1]Кредиторська заборгованість'!K12</f>
        <v>0</v>
      </c>
      <c r="L12" s="10">
        <f>'[1]Березень 2023'!L12+'[1]Додатково (дофінансування)'!L12+'[1]Додатково (уточнено підпр-ми)'!L12+'[1]Кредиторська заборгованість'!L12</f>
        <v>0</v>
      </c>
      <c r="M12" s="10">
        <f>'[1]Березень 2023'!M12+'[1]Додатково (дофінансування)'!M12+'[1]Додатково (уточнено підпр-ми)'!M12+'[1]Кредиторська заборгованість'!M12</f>
        <v>0</v>
      </c>
      <c r="N12" s="10">
        <f>'[1]Березень 2023'!N12+'[1]Додатково (дофінансування)'!N12+'[1]Додатково (уточнено підпр-ми)'!N12+'[1]Кредиторська заборгованість'!N12</f>
        <v>88534</v>
      </c>
    </row>
    <row r="13" spans="1:18" x14ac:dyDescent="0.25">
      <c r="A13" s="1">
        <v>11</v>
      </c>
      <c r="B13" s="8" t="s">
        <v>21</v>
      </c>
      <c r="C13" s="9">
        <f t="shared" si="0"/>
        <v>7124</v>
      </c>
      <c r="D13" s="10">
        <f>'[1]Березень 2023'!D13+'[1]Додатково (дофінансування)'!D13+'[1]Додатково (уточнено підпр-ми)'!D13+'[1]Кредиторська заборгованість'!D13</f>
        <v>0</v>
      </c>
      <c r="E13" s="10">
        <f>'[1]Березень 2023'!E13+'[1]Додатково (дофінансування)'!E13+'[1]Додатково (уточнено підпр-ми)'!E13+'[1]Кредиторська заборгованість'!E13</f>
        <v>0</v>
      </c>
      <c r="F13" s="10">
        <f>'[1]Березень 2023'!F13+'[1]Додатково (дофінансування)'!F13+'[1]Додатково (уточнено підпр-ми)'!F13+'[1]Кредиторська заборгованість'!F13</f>
        <v>7124</v>
      </c>
      <c r="G13" s="10">
        <f>'[1]Березень 2023'!G13+'[1]Додатково (дофінансування)'!G13+'[1]Додатково (уточнено підпр-ми)'!G13+'[1]Кредиторська заборгованість'!G13</f>
        <v>0</v>
      </c>
      <c r="H13" s="10">
        <f>'[1]Березень 2023'!H13+'[1]Додатково (дофінансування)'!H13+'[1]Додатково (уточнено підпр-ми)'!H13+'[1]Кредиторська заборгованість'!H13</f>
        <v>0</v>
      </c>
      <c r="I13" s="10">
        <f>'[1]Березень 2023'!I13+'[1]Додатково (дофінансування)'!I13+'[1]Додатково (уточнено підпр-ми)'!I13+'[1]Кредиторська заборгованість'!I13</f>
        <v>0</v>
      </c>
      <c r="J13" s="10">
        <f>'[1]Березень 2023'!J13+'[1]Додатково (дофінансування)'!J13+'[1]Додатково (уточнено підпр-ми)'!J13+'[1]Кредиторська заборгованість'!J13</f>
        <v>0</v>
      </c>
      <c r="K13" s="10">
        <f>'[1]Березень 2023'!K13+'[1]Додатково (дофінансування)'!K13+'[1]Додатково (уточнено підпр-ми)'!K13+'[1]Кредиторська заборгованість'!K13</f>
        <v>0</v>
      </c>
      <c r="L13" s="10">
        <f>'[1]Березень 2023'!L13+'[1]Додатково (дофінансування)'!L13+'[1]Додатково (уточнено підпр-ми)'!L13+'[1]Кредиторська заборгованість'!L13</f>
        <v>0</v>
      </c>
      <c r="M13" s="10">
        <f>'[1]Березень 2023'!M13+'[1]Додатково (дофінансування)'!M13+'[1]Додатково (уточнено підпр-ми)'!M13+'[1]Кредиторська заборгованість'!M13</f>
        <v>0</v>
      </c>
      <c r="N13" s="10">
        <f>'[1]Березень 2023'!N13+'[1]Додатково (дофінансування)'!N13+'[1]Додатково (уточнено підпр-ми)'!N13+'[1]Кредиторська заборгованість'!N13</f>
        <v>0</v>
      </c>
    </row>
    <row r="14" spans="1:18" x14ac:dyDescent="0.25">
      <c r="A14" s="1">
        <v>12</v>
      </c>
      <c r="B14" s="8" t="s">
        <v>22</v>
      </c>
      <c r="C14" s="9">
        <f t="shared" si="0"/>
        <v>27077696</v>
      </c>
      <c r="D14" s="10">
        <f>'[1]Березень 2023'!D14+'[1]Додатково (дофінансування)'!D14+'[1]Додатково (уточнено підпр-ми)'!D14+'[1]Кредиторська заборгованість'!D14</f>
        <v>2065074</v>
      </c>
      <c r="E14" s="10">
        <f>'[1]Березень 2023'!E14+'[1]Додатково (дофінансування)'!E14+'[1]Додатково (уточнено підпр-ми)'!E14+'[1]Кредиторська заборгованість'!E14</f>
        <v>243607</v>
      </c>
      <c r="F14" s="10">
        <f>'[1]Березень 2023'!F14+'[1]Додатково (дофінансування)'!F14+'[1]Додатково (уточнено підпр-ми)'!F14+'[1]Кредиторська заборгованість'!F14</f>
        <v>2723984</v>
      </c>
      <c r="G14" s="10">
        <f>'[1]Березень 2023'!G14+'[1]Додатково (дофінансування)'!G14+'[1]Додатково (уточнено підпр-ми)'!G14+'[1]Кредиторська заборгованість'!G14</f>
        <v>479758</v>
      </c>
      <c r="H14" s="10">
        <f>'[1]Березень 2023'!H14+'[1]Додатково (дофінансування)'!H14+'[1]Додатково (уточнено підпр-ми)'!H14+'[1]Кредиторська заборгованість'!H14</f>
        <v>21302756</v>
      </c>
      <c r="I14" s="10">
        <f>'[1]Березень 2023'!I14+'[1]Додатково (дофінансування)'!I14+'[1]Додатково (уточнено підпр-ми)'!I14+'[1]Кредиторська заборгованість'!I14</f>
        <v>124807</v>
      </c>
      <c r="J14" s="10">
        <f>'[1]Березень 2023'!J14+'[1]Додатково (дофінансування)'!J14+'[1]Додатково (уточнено підпр-ми)'!J14+'[1]Кредиторська заборгованість'!J14</f>
        <v>836</v>
      </c>
      <c r="K14" s="10">
        <f>'[1]Березень 2023'!K14+'[1]Додатково (дофінансування)'!K14+'[1]Додатково (уточнено підпр-ми)'!K14+'[1]Кредиторська заборгованість'!K14</f>
        <v>0</v>
      </c>
      <c r="L14" s="10">
        <f>'[1]Березень 2023'!L14+'[1]Додатково (дофінансування)'!L14+'[1]Додатково (уточнено підпр-ми)'!L14+'[1]Кредиторська заборгованість'!L14</f>
        <v>0</v>
      </c>
      <c r="M14" s="10">
        <f>'[1]Березень 2023'!M14+'[1]Додатково (дофінансування)'!M14+'[1]Додатково (уточнено підпр-ми)'!M14+'[1]Кредиторська заборгованість'!M14</f>
        <v>196</v>
      </c>
      <c r="N14" s="10">
        <f>'[1]Березень 2023'!N14+'[1]Додатково (дофінансування)'!N14+'[1]Додатково (уточнено підпр-ми)'!N14+'[1]Кредиторська заборгованість'!N14</f>
        <v>136678</v>
      </c>
    </row>
    <row r="15" spans="1:18" x14ac:dyDescent="0.25">
      <c r="A15" s="1">
        <v>13</v>
      </c>
      <c r="B15" s="8" t="s">
        <v>23</v>
      </c>
      <c r="C15" s="9">
        <f t="shared" si="0"/>
        <v>7342478</v>
      </c>
      <c r="D15" s="10">
        <f>'[1]Березень 2023'!D15+'[1]Додатково (дофінансування)'!D15+'[1]Додатково (уточнено підпр-ми)'!D15+'[1]Кредиторська заборгованість'!D15</f>
        <v>598406</v>
      </c>
      <c r="E15" s="10">
        <f>'[1]Березень 2023'!E15+'[1]Додатково (дофінансування)'!E15+'[1]Додатково (уточнено підпр-ми)'!E15+'[1]Кредиторська заборгованість'!E15</f>
        <v>290470</v>
      </c>
      <c r="F15" s="10">
        <f>'[1]Березень 2023'!F15+'[1]Додатково (дофінансування)'!F15+'[1]Додатково (уточнено підпр-ми)'!F15+'[1]Кредиторська заборгованість'!F15</f>
        <v>562207</v>
      </c>
      <c r="G15" s="10">
        <f>'[1]Березень 2023'!G15+'[1]Додатково (дофінансування)'!G15+'[1]Додатково (уточнено підпр-ми)'!G15+'[1]Кредиторська заборгованість'!G15</f>
        <v>204982</v>
      </c>
      <c r="H15" s="10">
        <f>'[1]Березень 2023'!H15+'[1]Додатково (дофінансування)'!H15+'[1]Додатково (уточнено підпр-ми)'!H15+'[1]Кредиторська заборгованість'!H15</f>
        <v>5370650</v>
      </c>
      <c r="I15" s="10">
        <f>'[1]Березень 2023'!I15+'[1]Додатково (дофінансування)'!I15+'[1]Додатково (уточнено підпр-ми)'!I15+'[1]Кредиторська заборгованість'!I15</f>
        <v>17583</v>
      </c>
      <c r="J15" s="10">
        <f>'[1]Березень 2023'!J15+'[1]Додатково (дофінансування)'!J15+'[1]Додатково (уточнено підпр-ми)'!J15+'[1]Кредиторська заборгованість'!J15</f>
        <v>111</v>
      </c>
      <c r="K15" s="10">
        <f>'[1]Березень 2023'!K15+'[1]Додатково (дофінансування)'!K15+'[1]Додатково (уточнено підпр-ми)'!K15+'[1]Кредиторська заборгованість'!K15</f>
        <v>0</v>
      </c>
      <c r="L15" s="10">
        <f>'[1]Березень 2023'!L15+'[1]Додатково (дофінансування)'!L15+'[1]Додатково (уточнено підпр-ми)'!L15+'[1]Кредиторська заборгованість'!L15</f>
        <v>16500</v>
      </c>
      <c r="M15" s="10">
        <f>'[1]Березень 2023'!M15+'[1]Додатково (дофінансування)'!M15+'[1]Додатково (уточнено підпр-ми)'!M15+'[1]Кредиторська заборгованість'!M15</f>
        <v>0</v>
      </c>
      <c r="N15" s="10">
        <f>'[1]Березень 2023'!N15+'[1]Додатково (дофінансування)'!N15+'[1]Додатково (уточнено підпр-ми)'!N15+'[1]Кредиторська заборгованість'!N15</f>
        <v>281569</v>
      </c>
    </row>
    <row r="16" spans="1:18" x14ac:dyDescent="0.25">
      <c r="A16" s="1">
        <v>14</v>
      </c>
      <c r="B16" s="8" t="s">
        <v>24</v>
      </c>
      <c r="C16" s="9">
        <f t="shared" si="0"/>
        <v>11466302</v>
      </c>
      <c r="D16" s="10">
        <f>'[1]Березень 2023'!D16+'[1]Додатково (дофінансування)'!D16+'[1]Додатково (уточнено підпр-ми)'!D16+'[1]Кредиторська заборгованість'!D16</f>
        <v>1161532</v>
      </c>
      <c r="E16" s="10">
        <f>'[1]Березень 2023'!E16+'[1]Додатково (дофінансування)'!E16+'[1]Додатково (уточнено підпр-ми)'!E16+'[1]Кредиторська заборгованість'!E16</f>
        <v>328556</v>
      </c>
      <c r="F16" s="10">
        <f>'[1]Березень 2023'!F16+'[1]Додатково (дофінансування)'!F16+'[1]Додатково (уточнено підпр-ми)'!F16+'[1]Кредиторська заборгованість'!F16</f>
        <v>682355</v>
      </c>
      <c r="G16" s="10">
        <f>'[1]Березень 2023'!G16+'[1]Додатково (дофінансування)'!G16+'[1]Додатково (уточнено підпр-ми)'!G16+'[1]Кредиторська заборгованість'!G16</f>
        <v>313660</v>
      </c>
      <c r="H16" s="10">
        <f>'[1]Березень 2023'!H16+'[1]Додатково (дофінансування)'!H16+'[1]Додатково (уточнено підпр-ми)'!H16+'[1]Кредиторська заборгованість'!H16</f>
        <v>8616481</v>
      </c>
      <c r="I16" s="10">
        <f>'[1]Березень 2023'!I16+'[1]Додатково (дофінансування)'!I16+'[1]Додатково (уточнено підпр-ми)'!I16+'[1]Кредиторська заборгованість'!I16</f>
        <v>11094</v>
      </c>
      <c r="J16" s="10">
        <f>'[1]Березень 2023'!J16+'[1]Додатково (дофінансування)'!J16+'[1]Додатково (уточнено підпр-ми)'!J16+'[1]Кредиторська заборгованість'!J16</f>
        <v>1083</v>
      </c>
      <c r="K16" s="10">
        <f>'[1]Березень 2023'!K16+'[1]Додатково (дофінансування)'!K16+'[1]Додатково (уточнено підпр-ми)'!K16+'[1]Кредиторська заборгованість'!K16</f>
        <v>0</v>
      </c>
      <c r="L16" s="10">
        <f>'[1]Березень 2023'!L16+'[1]Додатково (дофінансування)'!L16+'[1]Додатково (уточнено підпр-ми)'!L16+'[1]Кредиторська заборгованість'!L16</f>
        <v>0</v>
      </c>
      <c r="M16" s="10">
        <f>'[1]Березень 2023'!M16+'[1]Додатково (дофінансування)'!M16+'[1]Додатково (уточнено підпр-ми)'!M16+'[1]Кредиторська заборгованість'!M16</f>
        <v>0</v>
      </c>
      <c r="N16" s="10">
        <f>'[1]Березень 2023'!N16+'[1]Додатково (дофінансування)'!N16+'[1]Додатково (уточнено підпр-ми)'!N16+'[1]Кредиторська заборгованість'!N16</f>
        <v>351541</v>
      </c>
    </row>
    <row r="17" spans="1:14" x14ac:dyDescent="0.25">
      <c r="A17" s="1">
        <v>15</v>
      </c>
      <c r="B17" s="8" t="s">
        <v>25</v>
      </c>
      <c r="C17" s="9">
        <f t="shared" si="0"/>
        <v>9155540</v>
      </c>
      <c r="D17" s="10">
        <f>'[1]Березень 2023'!D17+'[1]Додатково (дофінансування)'!D17+'[1]Додатково (уточнено підпр-ми)'!D17+'[1]Кредиторська заборгованість'!D17</f>
        <v>1344794</v>
      </c>
      <c r="E17" s="10">
        <f>'[1]Березень 2023'!E17+'[1]Додатково (дофінансування)'!E17+'[1]Додатково (уточнено підпр-ми)'!E17+'[1]Кредиторська заборгованість'!E17</f>
        <v>437121</v>
      </c>
      <c r="F17" s="10">
        <f>'[1]Березень 2023'!F17+'[1]Додатково (дофінансування)'!F17+'[1]Додатково (уточнено підпр-ми)'!F17+'[1]Кредиторська заборгованість'!F17</f>
        <v>1082191</v>
      </c>
      <c r="G17" s="10">
        <f>'[1]Березень 2023'!G17+'[1]Додатково (дофінансування)'!G17+'[1]Додатково (уточнено підпр-ми)'!G17+'[1]Кредиторська заборгованість'!G17</f>
        <v>317826</v>
      </c>
      <c r="H17" s="10">
        <f>'[1]Березень 2023'!H17+'[1]Додатково (дофінансування)'!H17+'[1]Додатково (уточнено підпр-ми)'!H17+'[1]Кредиторська заборгованість'!H17</f>
        <v>5535448</v>
      </c>
      <c r="I17" s="10">
        <f>'[1]Березень 2023'!I17+'[1]Додатково (дофінансування)'!I17+'[1]Додатково (уточнено підпр-ми)'!I17+'[1]Кредиторська заборгованість'!I17</f>
        <v>43891</v>
      </c>
      <c r="J17" s="10">
        <f>'[1]Березень 2023'!J17+'[1]Додатково (дофінансування)'!J17+'[1]Додатково (уточнено підпр-ми)'!J17+'[1]Кредиторська заборгованість'!J17</f>
        <v>1284</v>
      </c>
      <c r="K17" s="10">
        <f>'[1]Березень 2023'!K17+'[1]Додатково (дофінансування)'!K17+'[1]Додатково (уточнено підпр-ми)'!K17+'[1]Кредиторська заборгованість'!K17</f>
        <v>0</v>
      </c>
      <c r="L17" s="10">
        <f>'[1]Березень 2023'!L17+'[1]Додатково (дофінансування)'!L17+'[1]Додатково (уточнено підпр-ми)'!L17+'[1]Кредиторська заборгованість'!L17</f>
        <v>16860</v>
      </c>
      <c r="M17" s="10">
        <f>'[1]Березень 2023'!M17+'[1]Додатково (дофінансування)'!M17+'[1]Додатково (уточнено підпр-ми)'!M17+'[1]Кредиторська заборгованість'!M17</f>
        <v>0</v>
      </c>
      <c r="N17" s="10">
        <f>'[1]Березень 2023'!N17+'[1]Додатково (дофінансування)'!N17+'[1]Додатково (уточнено підпр-ми)'!N17+'[1]Кредиторська заборгованість'!N17</f>
        <v>376125</v>
      </c>
    </row>
    <row r="18" spans="1:14" x14ac:dyDescent="0.25">
      <c r="A18" s="11">
        <v>16</v>
      </c>
      <c r="B18" s="8" t="s">
        <v>26</v>
      </c>
      <c r="C18" s="9">
        <f t="shared" si="0"/>
        <v>6802688</v>
      </c>
      <c r="D18" s="10">
        <f>'[1]Березень 2023'!D18+'[1]Додатково (дофінансування)'!D18+'[1]Додатково (уточнено підпр-ми)'!D18+'[1]Кредиторська заборгованість'!D18</f>
        <v>613170</v>
      </c>
      <c r="E18" s="10">
        <f>'[1]Березень 2023'!E18+'[1]Додатково (дофінансування)'!E18+'[1]Додатково (уточнено підпр-ми)'!E18+'[1]Кредиторська заборгованість'!E18</f>
        <v>143152</v>
      </c>
      <c r="F18" s="10">
        <f>'[1]Березень 2023'!F18+'[1]Додатково (дофінансування)'!F18+'[1]Додатково (уточнено підпр-ми)'!F18+'[1]Кредиторська заборгованість'!F18</f>
        <v>722777</v>
      </c>
      <c r="G18" s="10">
        <f>'[1]Березень 2023'!G18+'[1]Додатково (дофінансування)'!G18+'[1]Додатково (уточнено підпр-ми)'!G18+'[1]Кредиторська заборгованість'!G18</f>
        <v>247589</v>
      </c>
      <c r="H18" s="10">
        <f>'[1]Березень 2023'!H18+'[1]Додатково (дофінансування)'!H18+'[1]Додатково (уточнено підпр-ми)'!H18+'[1]Кредиторська заборгованість'!H18</f>
        <v>4771251</v>
      </c>
      <c r="I18" s="10">
        <f>'[1]Березень 2023'!I18+'[1]Додатково (дофінансування)'!I18+'[1]Додатково (уточнено підпр-ми)'!I18+'[1]Кредиторська заборгованість'!I18</f>
        <v>18398</v>
      </c>
      <c r="J18" s="10">
        <f>'[1]Березень 2023'!J18+'[1]Додатково (дофінансування)'!J18+'[1]Додатково (уточнено підпр-ми)'!J18+'[1]Кредиторська заборгованість'!J18</f>
        <v>742</v>
      </c>
      <c r="K18" s="10">
        <f>'[1]Березень 2023'!K18+'[1]Додатково (дофінансування)'!K18+'[1]Додатково (уточнено підпр-ми)'!K18+'[1]Кредиторська заборгованість'!K18</f>
        <v>0</v>
      </c>
      <c r="L18" s="10">
        <f>'[1]Березень 2023'!L18+'[1]Додатково (дофінансування)'!L18+'[1]Додатково (уточнено підпр-ми)'!L18+'[1]Кредиторська заборгованість'!L18</f>
        <v>14268</v>
      </c>
      <c r="M18" s="10">
        <f>'[1]Березень 2023'!M18+'[1]Додатково (дофінансування)'!M18+'[1]Додатково (уточнено підпр-ми)'!M18+'[1]Кредиторська заборгованість'!M18</f>
        <v>0</v>
      </c>
      <c r="N18" s="10">
        <f>'[1]Березень 2023'!N18+'[1]Додатково (дофінансування)'!N18+'[1]Додатково (уточнено підпр-ми)'!N18+'[1]Кредиторська заборгованість'!N18</f>
        <v>271341</v>
      </c>
    </row>
    <row r="19" spans="1:14" x14ac:dyDescent="0.25">
      <c r="A19" s="1">
        <v>17</v>
      </c>
      <c r="B19" s="8" t="s">
        <v>27</v>
      </c>
      <c r="C19" s="9">
        <f t="shared" si="0"/>
        <v>5948768</v>
      </c>
      <c r="D19" s="10">
        <f>'[1]Березень 2023'!D19+'[1]Додатково (дофінансування)'!D19+'[1]Додатково (уточнено підпр-ми)'!D19+'[1]Кредиторська заборгованість'!D19</f>
        <v>951096</v>
      </c>
      <c r="E19" s="10">
        <f>'[1]Березень 2023'!E19+'[1]Додатково (дофінансування)'!E19+'[1]Додатково (уточнено підпр-ми)'!E19+'[1]Кредиторська заборгованість'!E19</f>
        <v>491767</v>
      </c>
      <c r="F19" s="10">
        <f>'[1]Березень 2023'!F19+'[1]Додатково (дофінансування)'!F19+'[1]Додатково (уточнено підпр-ми)'!F19+'[1]Кредиторська заборгованість'!F19</f>
        <v>1547434</v>
      </c>
      <c r="G19" s="10">
        <f>'[1]Березень 2023'!G19+'[1]Додатково (дофінансування)'!G19+'[1]Додатково (уточнено підпр-ми)'!G19+'[1]Кредиторська заборгованість'!G19</f>
        <v>306588</v>
      </c>
      <c r="H19" s="10">
        <f>'[1]Березень 2023'!H19+'[1]Додатково (дофінансування)'!H19+'[1]Додатково (уточнено підпр-ми)'!H19+'[1]Кредиторська заборгованість'!H19</f>
        <v>2477686</v>
      </c>
      <c r="I19" s="10">
        <f>'[1]Березень 2023'!I19+'[1]Додатково (дофінансування)'!I19+'[1]Додатково (уточнено підпр-ми)'!I19+'[1]Кредиторська заборгованість'!I19</f>
        <v>33195</v>
      </c>
      <c r="J19" s="10">
        <f>'[1]Березень 2023'!J19+'[1]Додатково (дофінансування)'!J19+'[1]Додатково (уточнено підпр-ми)'!J19+'[1]Кредиторська заборгованість'!J19</f>
        <v>3256</v>
      </c>
      <c r="K19" s="10">
        <f>'[1]Березень 2023'!K19+'[1]Додатково (дофінансування)'!K19+'[1]Додатково (уточнено підпр-ми)'!K19+'[1]Кредиторська заборгованість'!K19</f>
        <v>0</v>
      </c>
      <c r="L19" s="10">
        <f>'[1]Березень 2023'!L19+'[1]Додатково (дофінансування)'!L19+'[1]Додатково (уточнено підпр-ми)'!L19+'[1]Кредиторська заборгованість'!L19</f>
        <v>51576</v>
      </c>
      <c r="M19" s="10">
        <f>'[1]Березень 2023'!M19+'[1]Додатково (дофінансування)'!M19+'[1]Додатково (уточнено підпр-ми)'!M19+'[1]Кредиторська заборгованість'!M19</f>
        <v>0</v>
      </c>
      <c r="N19" s="10">
        <f>'[1]Березень 2023'!N19+'[1]Додатково (дофінансування)'!N19+'[1]Додатково (уточнено підпр-ми)'!N19+'[1]Кредиторська заборгованість'!N19</f>
        <v>86170</v>
      </c>
    </row>
    <row r="20" spans="1:14" x14ac:dyDescent="0.25">
      <c r="A20" s="1">
        <v>18</v>
      </c>
      <c r="B20" s="8" t="s">
        <v>28</v>
      </c>
      <c r="C20" s="9">
        <f t="shared" si="0"/>
        <v>8358905</v>
      </c>
      <c r="D20" s="10">
        <f>'[1]Березень 2023'!D20+'[1]Додатково (дофінансування)'!D20+'[1]Додатково (уточнено підпр-ми)'!D20+'[1]Кредиторська заборгованість'!D20</f>
        <v>615236</v>
      </c>
      <c r="E20" s="10">
        <f>'[1]Березень 2023'!E20+'[1]Додатково (дофінансування)'!E20+'[1]Додатково (уточнено підпр-ми)'!E20+'[1]Кредиторська заборгованість'!E20</f>
        <v>185202</v>
      </c>
      <c r="F20" s="10">
        <f>'[1]Березень 2023'!F20+'[1]Додатково (дофінансування)'!F20+'[1]Додатково (уточнено підпр-ми)'!F20+'[1]Кредиторська заборгованість'!F20</f>
        <v>2156881</v>
      </c>
      <c r="G20" s="10">
        <f>'[1]Березень 2023'!G20+'[1]Додатково (дофінансування)'!G20+'[1]Додатково (уточнено підпр-ми)'!G20+'[1]Кредиторська заборгованість'!G20</f>
        <v>190528</v>
      </c>
      <c r="H20" s="10">
        <f>'[1]Березень 2023'!H20+'[1]Додатково (дофінансування)'!H20+'[1]Додатково (уточнено підпр-ми)'!H20+'[1]Кредиторська заборгованість'!H20</f>
        <v>5149575</v>
      </c>
      <c r="I20" s="10">
        <f>'[1]Березень 2023'!I20+'[1]Додатково (дофінансування)'!I20+'[1]Додатково (уточнено підпр-ми)'!I20+'[1]Кредиторська заборгованість'!I20</f>
        <v>35700</v>
      </c>
      <c r="J20" s="10">
        <f>'[1]Березень 2023'!J20+'[1]Додатково (дофінансування)'!J20+'[1]Додатково (уточнено підпр-ми)'!J20+'[1]Кредиторська заборгованість'!J20</f>
        <v>0</v>
      </c>
      <c r="K20" s="10">
        <f>'[1]Березень 2023'!K20+'[1]Додатково (дофінансування)'!K20+'[1]Додатково (уточнено підпр-ми)'!K20+'[1]Кредиторська заборгованість'!K20</f>
        <v>0</v>
      </c>
      <c r="L20" s="10">
        <f>'[1]Березень 2023'!L20+'[1]Додатково (дофінансування)'!L20+'[1]Додатково (уточнено підпр-ми)'!L20+'[1]Кредиторська заборгованість'!L20</f>
        <v>16860</v>
      </c>
      <c r="M20" s="10">
        <f>'[1]Березень 2023'!M20+'[1]Додатково (дофінансування)'!M20+'[1]Додатково (уточнено підпр-ми)'!M20+'[1]Кредиторська заборгованість'!M20</f>
        <v>0</v>
      </c>
      <c r="N20" s="10">
        <f>'[1]Березень 2023'!N20+'[1]Додатково (дофінансування)'!N20+'[1]Додатково (уточнено підпр-ми)'!N20+'[1]Кредиторська заборгованість'!N20</f>
        <v>8923</v>
      </c>
    </row>
    <row r="21" spans="1:14" x14ac:dyDescent="0.25">
      <c r="A21" s="1">
        <v>19</v>
      </c>
      <c r="B21" s="8" t="s">
        <v>29</v>
      </c>
      <c r="C21" s="9">
        <f t="shared" si="0"/>
        <v>9324031</v>
      </c>
      <c r="D21" s="10">
        <f>'[1]Березень 2023'!D21+'[1]Додатково (дофінансування)'!D21+'[1]Додатково (уточнено підпр-ми)'!D21+'[1]Кредиторська заборгованість'!D21</f>
        <v>692137</v>
      </c>
      <c r="E21" s="10">
        <f>'[1]Березень 2023'!E21+'[1]Додатково (дофінансування)'!E21+'[1]Додатково (уточнено підпр-ми)'!E21+'[1]Кредиторська заборгованість'!E21</f>
        <v>294232</v>
      </c>
      <c r="F21" s="10">
        <f>'[1]Березень 2023'!F21+'[1]Додатково (дофінансування)'!F21+'[1]Додатково (уточнено підпр-ми)'!F21+'[1]Кредиторська заборгованість'!F21</f>
        <v>723195</v>
      </c>
      <c r="G21" s="10">
        <f>'[1]Березень 2023'!G21+'[1]Додатково (дофінансування)'!G21+'[1]Додатково (уточнено підпр-ми)'!G21+'[1]Кредиторська заборгованість'!G21</f>
        <v>676967</v>
      </c>
      <c r="H21" s="10">
        <f>'[1]Березень 2023'!H21+'[1]Додатково (дофінансування)'!H21+'[1]Додатково (уточнено підпр-ми)'!H21+'[1]Кредиторська заборгованість'!H21</f>
        <v>6766887</v>
      </c>
      <c r="I21" s="10">
        <f>'[1]Березень 2023'!I21+'[1]Додатково (дофінансування)'!I21+'[1]Додатково (уточнено підпр-ми)'!I21+'[1]Кредиторська заборгованість'!I21</f>
        <v>20400</v>
      </c>
      <c r="J21" s="10">
        <f>'[1]Березень 2023'!J21+'[1]Додатково (дофінансування)'!J21+'[1]Додатково (уточнено підпр-ми)'!J21+'[1]Кредиторська заборгованість'!J21</f>
        <v>1228</v>
      </c>
      <c r="K21" s="10">
        <f>'[1]Березень 2023'!K21+'[1]Додатково (дофінансування)'!K21+'[1]Додатково (уточнено підпр-ми)'!K21+'[1]Кредиторська заборгованість'!K21</f>
        <v>0</v>
      </c>
      <c r="L21" s="10">
        <f>'[1]Березень 2023'!L21+'[1]Додатково (дофінансування)'!L21+'[1]Додатково (уточнено підпр-ми)'!L21+'[1]Кредиторська заборгованість'!L21</f>
        <v>0</v>
      </c>
      <c r="M21" s="10">
        <f>'[1]Березень 2023'!M21+'[1]Додатково (дофінансування)'!M21+'[1]Додатково (уточнено підпр-ми)'!M21+'[1]Кредиторська заборгованість'!M21</f>
        <v>0</v>
      </c>
      <c r="N21" s="10">
        <f>'[1]Березень 2023'!N21+'[1]Додатково (дофінансування)'!N21+'[1]Додатково (уточнено підпр-ми)'!N21+'[1]Кредиторська заборгованість'!N21</f>
        <v>148985</v>
      </c>
    </row>
    <row r="22" spans="1:14" x14ac:dyDescent="0.25">
      <c r="A22" s="1">
        <v>20</v>
      </c>
      <c r="B22" s="8" t="s">
        <v>30</v>
      </c>
      <c r="C22" s="9">
        <f t="shared" si="0"/>
        <v>1762861</v>
      </c>
      <c r="D22" s="10">
        <f>'[1]Березень 2023'!D22+'[1]Додатково (дофінансування)'!D22+'[1]Додатково (уточнено підпр-ми)'!D22+'[1]Кредиторська заборгованість'!D22</f>
        <v>218391</v>
      </c>
      <c r="E22" s="10">
        <f>'[1]Березень 2023'!E22+'[1]Додатково (дофінансування)'!E22+'[1]Додатково (уточнено підпр-ми)'!E22+'[1]Кредиторська заборгованість'!E22</f>
        <v>56389</v>
      </c>
      <c r="F22" s="10">
        <f>'[1]Березень 2023'!F22+'[1]Додатково (дофінансування)'!F22+'[1]Додатково (уточнено підпр-ми)'!F22+'[1]Кредиторська заборгованість'!F22</f>
        <v>83099</v>
      </c>
      <c r="G22" s="10">
        <f>'[1]Березень 2023'!G22+'[1]Додатково (дофінансування)'!G22+'[1]Додатково (уточнено підпр-ми)'!G22+'[1]Кредиторська заборгованість'!G22</f>
        <v>34175</v>
      </c>
      <c r="H22" s="10">
        <f>'[1]Березень 2023'!H22+'[1]Додатково (дофінансування)'!H22+'[1]Додатково (уточнено підпр-ми)'!H22+'[1]Кредиторська заборгованість'!H22</f>
        <v>1326398</v>
      </c>
      <c r="I22" s="10">
        <f>'[1]Березень 2023'!I22+'[1]Додатково (дофінансування)'!I22+'[1]Додатково (уточнено підпр-ми)'!I22+'[1]Кредиторська заборгованість'!I22</f>
        <v>0</v>
      </c>
      <c r="J22" s="10">
        <f>'[1]Березень 2023'!J22+'[1]Додатково (дофінансування)'!J22+'[1]Додатково (уточнено підпр-ми)'!J22+'[1]Кредиторська заборгованість'!J22</f>
        <v>0</v>
      </c>
      <c r="K22" s="10">
        <f>'[1]Березень 2023'!K22+'[1]Додатково (дофінансування)'!K22+'[1]Додатково (уточнено підпр-ми)'!K22+'[1]Кредиторська заборгованість'!K22</f>
        <v>0</v>
      </c>
      <c r="L22" s="10">
        <f>'[1]Березень 2023'!L22+'[1]Додатково (дофінансування)'!L22+'[1]Додатково (уточнено підпр-ми)'!L22+'[1]Кредиторська заборгованість'!L22</f>
        <v>0</v>
      </c>
      <c r="M22" s="10">
        <f>'[1]Березень 2023'!M22+'[1]Додатково (дофінансування)'!M22+'[1]Додатково (уточнено підпр-ми)'!M22+'[1]Кредиторська заборгованість'!M22</f>
        <v>0</v>
      </c>
      <c r="N22" s="10">
        <f>'[1]Березень 2023'!N22+'[1]Додатково (дофінансування)'!N22+'[1]Додатково (уточнено підпр-ми)'!N22+'[1]Кредиторська заборгованість'!N22</f>
        <v>44409</v>
      </c>
    </row>
    <row r="23" spans="1:14" x14ac:dyDescent="0.25">
      <c r="A23" s="1">
        <v>21</v>
      </c>
      <c r="B23" s="8" t="s">
        <v>31</v>
      </c>
      <c r="C23" s="9">
        <f t="shared" si="0"/>
        <v>9283735</v>
      </c>
      <c r="D23" s="10">
        <f>'[1]Березень 2023'!D23+'[1]Додатково (дофінансування)'!D23+'[1]Додатково (уточнено підпр-ми)'!D23+'[1]Кредиторська заборгованість'!D23</f>
        <v>1436422</v>
      </c>
      <c r="E23" s="10">
        <f>'[1]Березень 2023'!E23+'[1]Додатково (дофінансування)'!E23+'[1]Додатково (уточнено підпр-ми)'!E23+'[1]Кредиторська заборгованість'!E23</f>
        <v>389273</v>
      </c>
      <c r="F23" s="10">
        <f>'[1]Березень 2023'!F23+'[1]Додатково (дофінансування)'!F23+'[1]Додатково (уточнено підпр-ми)'!F23+'[1]Кредиторська заборгованість'!F23</f>
        <v>2103611</v>
      </c>
      <c r="G23" s="10">
        <f>'[1]Березень 2023'!G23+'[1]Додатково (дофінансування)'!G23+'[1]Додатково (уточнено підпр-ми)'!G23+'[1]Кредиторська заборгованість'!G23</f>
        <v>489159</v>
      </c>
      <c r="H23" s="10">
        <f>'[1]Березень 2023'!H23+'[1]Додатково (дофінансування)'!H23+'[1]Додатково (уточнено підпр-ми)'!H23+'[1]Кредиторська заборгованість'!H23</f>
        <v>4412702</v>
      </c>
      <c r="I23" s="10">
        <f>'[1]Березень 2023'!I23+'[1]Додатково (дофінансування)'!I23+'[1]Додатково (уточнено підпр-ми)'!I23+'[1]Кредиторська заборгованість'!I23</f>
        <v>17839</v>
      </c>
      <c r="J23" s="10">
        <f>'[1]Березень 2023'!J23+'[1]Додатково (дофінансування)'!J23+'[1]Додатково (уточнено підпр-ми)'!J23+'[1]Кредиторська заборгованість'!J23</f>
        <v>1564</v>
      </c>
      <c r="K23" s="10">
        <f>'[1]Березень 2023'!K23+'[1]Додатково (дофінансування)'!K23+'[1]Додатково (уточнено підпр-ми)'!K23+'[1]Кредиторська заборгованість'!K23</f>
        <v>0</v>
      </c>
      <c r="L23" s="10">
        <f>'[1]Березень 2023'!L23+'[1]Додатково (дофінансування)'!L23+'[1]Додатково (уточнено підпр-ми)'!L23+'[1]Кредиторська заборгованість'!L23</f>
        <v>49512</v>
      </c>
      <c r="M23" s="10">
        <f>'[1]Березень 2023'!M23+'[1]Додатково (дофінансування)'!M23+'[1]Додатково (уточнено підпр-ми)'!M23+'[1]Кредиторська заборгованість'!M23</f>
        <v>0</v>
      </c>
      <c r="N23" s="10">
        <f>'[1]Березень 2023'!N23+'[1]Додатково (дофінансування)'!N23+'[1]Додатково (уточнено підпр-ми)'!N23+'[1]Кредиторська заборгованість'!N23</f>
        <v>383653</v>
      </c>
    </row>
    <row r="24" spans="1:14" x14ac:dyDescent="0.25">
      <c r="A24" s="1">
        <v>22</v>
      </c>
      <c r="B24" s="8" t="s">
        <v>32</v>
      </c>
      <c r="C24" s="9">
        <f t="shared" si="0"/>
        <v>7350166</v>
      </c>
      <c r="D24" s="10">
        <f>'[1]Березень 2023'!D24+'[1]Додатково (дофінансування)'!D24+'[1]Додатково (уточнено підпр-ми)'!D24+'[1]Кредиторська заборгованість'!D24</f>
        <v>1245675</v>
      </c>
      <c r="E24" s="10">
        <f>'[1]Березень 2023'!E24+'[1]Додатково (дофінансування)'!E24+'[1]Додатково (уточнено підпр-ми)'!E24+'[1]Кредиторська заборгованість'!E24</f>
        <v>433100</v>
      </c>
      <c r="F24" s="10">
        <f>'[1]Березень 2023'!F24+'[1]Додатково (дофінансування)'!F24+'[1]Додатково (уточнено підпр-ми)'!F24+'[1]Кредиторська заборгованість'!F24</f>
        <v>361618</v>
      </c>
      <c r="G24" s="10">
        <f>'[1]Березень 2023'!G24+'[1]Додатково (дофінансування)'!G24+'[1]Додатково (уточнено підпр-ми)'!G24+'[1]Кредиторська заборгованість'!G24</f>
        <v>463118</v>
      </c>
      <c r="H24" s="10">
        <f>'[1]Березень 2023'!H24+'[1]Додатково (дофінансування)'!H24+'[1]Додатково (уточнено підпр-ми)'!H24+'[1]Кредиторська заборгованість'!H24</f>
        <v>4630580</v>
      </c>
      <c r="I24" s="10">
        <f>'[1]Березень 2023'!I24+'[1]Додатково (дофінансування)'!I24+'[1]Додатково (уточнено підпр-ми)'!I24+'[1]Кредиторська заборгованість'!I24</f>
        <v>20242</v>
      </c>
      <c r="J24" s="10">
        <f>'[1]Березень 2023'!J24+'[1]Додатково (дофінансування)'!J24+'[1]Додатково (уточнено підпр-ми)'!J24+'[1]Кредиторська заборгованість'!J24</f>
        <v>3835</v>
      </c>
      <c r="K24" s="10">
        <f>'[1]Березень 2023'!K24+'[1]Додатково (дофінансування)'!K24+'[1]Додатково (уточнено підпр-ми)'!K24+'[1]Кредиторська заборгованість'!K24</f>
        <v>0</v>
      </c>
      <c r="L24" s="10">
        <f>'[1]Березень 2023'!L24+'[1]Додатково (дофінансування)'!L24+'[1]Додатково (уточнено підпр-ми)'!L24+'[1]Кредиторська заборгованість'!L24</f>
        <v>9200</v>
      </c>
      <c r="M24" s="10">
        <f>'[1]Березень 2023'!M24+'[1]Додатково (дофінансування)'!M24+'[1]Додатково (уточнено підпр-ми)'!M24+'[1]Кредиторська заборгованість'!M24</f>
        <v>0</v>
      </c>
      <c r="N24" s="10">
        <f>'[1]Березень 2023'!N24+'[1]Додатково (дофінансування)'!N24+'[1]Додатково (уточнено підпр-ми)'!N24+'[1]Кредиторська заборгованість'!N24</f>
        <v>182798</v>
      </c>
    </row>
    <row r="25" spans="1:14" x14ac:dyDescent="0.25">
      <c r="A25" s="1">
        <v>23</v>
      </c>
      <c r="B25" s="8" t="s">
        <v>33</v>
      </c>
      <c r="C25" s="9">
        <f t="shared" si="0"/>
        <v>4181594</v>
      </c>
      <c r="D25" s="10">
        <f>'[1]Березень 2023'!D25+'[1]Додатково (дофінансування)'!D25+'[1]Додатково (уточнено підпр-ми)'!D25+'[1]Кредиторська заборгованість'!D25</f>
        <v>663225</v>
      </c>
      <c r="E25" s="10">
        <f>'[1]Березень 2023'!E25+'[1]Додатково (дофінансування)'!E25+'[1]Додатково (уточнено підпр-ми)'!E25+'[1]Кредиторська заборгованість'!E25</f>
        <v>139988</v>
      </c>
      <c r="F25" s="10">
        <f>'[1]Березень 2023'!F25+'[1]Додатково (дофінансування)'!F25+'[1]Додатково (уточнено підпр-ми)'!F25+'[1]Кредиторська заборгованість'!F25</f>
        <v>720180</v>
      </c>
      <c r="G25" s="10">
        <f>'[1]Березень 2023'!G25+'[1]Додатково (дофінансування)'!G25+'[1]Додатково (уточнено підпр-ми)'!G25+'[1]Кредиторська заборгованість'!G25</f>
        <v>113019</v>
      </c>
      <c r="H25" s="10">
        <f>'[1]Березень 2023'!H25+'[1]Додатково (дофінансування)'!H25+'[1]Додатково (уточнено підпр-ми)'!H25+'[1]Кредиторська заборгованість'!H25</f>
        <v>2407938</v>
      </c>
      <c r="I25" s="10">
        <f>'[1]Березень 2023'!I25+'[1]Додатково (дофінансування)'!I25+'[1]Додатково (уточнено підпр-ми)'!I25+'[1]Кредиторська заборгованість'!I25</f>
        <v>13452</v>
      </c>
      <c r="J25" s="10">
        <f>'[1]Березень 2023'!J25+'[1]Додатково (дофінансування)'!J25+'[1]Додатково (уточнено підпр-ми)'!J25+'[1]Кредиторська заборгованість'!J25</f>
        <v>742</v>
      </c>
      <c r="K25" s="10">
        <f>'[1]Березень 2023'!K25+'[1]Додатково (дофінансування)'!K25+'[1]Додатково (уточнено підпр-ми)'!K25+'[1]Кредиторська заборгованість'!K25</f>
        <v>0</v>
      </c>
      <c r="L25" s="10">
        <f>'[1]Березень 2023'!L25+'[1]Додатково (дофінансування)'!L25+'[1]Додатково (уточнено підпр-ми)'!L25+'[1]Кредиторська заборгованість'!L25</f>
        <v>0</v>
      </c>
      <c r="M25" s="10">
        <f>'[1]Березень 2023'!M25+'[1]Додатково (дофінансування)'!M25+'[1]Додатково (уточнено підпр-ми)'!M25+'[1]Кредиторська заборгованість'!M25</f>
        <v>0</v>
      </c>
      <c r="N25" s="10">
        <f>'[1]Березень 2023'!N25+'[1]Додатково (дофінансування)'!N25+'[1]Додатково (уточнено підпр-ми)'!N25+'[1]Кредиторська заборгованість'!N25</f>
        <v>123050</v>
      </c>
    </row>
    <row r="26" spans="1:14" x14ac:dyDescent="0.25">
      <c r="A26" s="1">
        <v>24</v>
      </c>
      <c r="B26" s="8" t="s">
        <v>34</v>
      </c>
      <c r="C26" s="9">
        <f t="shared" si="0"/>
        <v>4681180</v>
      </c>
      <c r="D26" s="10">
        <f>'[1]Березень 2023'!D26+'[1]Додатково (дофінансування)'!D26+'[1]Додатково (уточнено підпр-ми)'!D26+'[1]Кредиторська заборгованість'!D26</f>
        <v>988047</v>
      </c>
      <c r="E26" s="10">
        <f>'[1]Березень 2023'!E26+'[1]Додатково (дофінансування)'!E26+'[1]Додатково (уточнено підпр-ми)'!E26+'[1]Кредиторська заборгованість'!E26</f>
        <v>163532</v>
      </c>
      <c r="F26" s="10">
        <f>'[1]Березень 2023'!F26+'[1]Додатково (дофінансування)'!F26+'[1]Додатково (уточнено підпр-ми)'!F26+'[1]Кредиторська заборгованість'!F26</f>
        <v>653436</v>
      </c>
      <c r="G26" s="10">
        <f>'[1]Березень 2023'!G26+'[1]Додатково (дофінансування)'!G26+'[1]Додатково (уточнено підпр-ми)'!G26+'[1]Кредиторська заборгованість'!G26</f>
        <v>401220</v>
      </c>
      <c r="H26" s="10">
        <f>'[1]Березень 2023'!H26+'[1]Додатково (дофінансування)'!H26+'[1]Додатково (уточнено підпр-ми)'!H26+'[1]Кредиторська заборгованість'!H26</f>
        <v>2401098</v>
      </c>
      <c r="I26" s="10">
        <f>'[1]Березень 2023'!I26+'[1]Додатково (дофінансування)'!I26+'[1]Додатково (уточнено підпр-ми)'!I26+'[1]Кредиторська заборгованість'!I26</f>
        <v>37069</v>
      </c>
      <c r="J26" s="10">
        <f>'[1]Березень 2023'!J26+'[1]Додатково (дофінансування)'!J26+'[1]Додатково (уточнено підпр-ми)'!J26+'[1]Кредиторська заборгованість'!J26</f>
        <v>260</v>
      </c>
      <c r="K26" s="10">
        <f>'[1]Березень 2023'!K26+'[1]Додатково (дофінансування)'!K26+'[1]Додатково (уточнено підпр-ми)'!K26+'[1]Кредиторська заборгованість'!K26</f>
        <v>0</v>
      </c>
      <c r="L26" s="10">
        <f>'[1]Березень 2023'!L26+'[1]Додатково (дофінансування)'!L26+'[1]Додатково (уточнено підпр-ми)'!L26+'[1]Кредиторська заборгованість'!L26</f>
        <v>7800</v>
      </c>
      <c r="M26" s="10">
        <f>'[1]Березень 2023'!M26+'[1]Додатково (дофінансування)'!M26+'[1]Додатково (уточнено підпр-ми)'!M26+'[1]Кредиторська заборгованість'!M26</f>
        <v>0</v>
      </c>
      <c r="N26" s="10">
        <f>'[1]Березень 2023'!N26+'[1]Додатково (дофінансування)'!N26+'[1]Додатково (уточнено підпр-ми)'!N26+'[1]Кредиторська заборгованість'!N26</f>
        <v>28718</v>
      </c>
    </row>
    <row r="27" spans="1:14" x14ac:dyDescent="0.25">
      <c r="A27" s="1">
        <v>25</v>
      </c>
      <c r="B27" s="8" t="s">
        <v>35</v>
      </c>
      <c r="C27" s="9">
        <f t="shared" si="0"/>
        <v>10904288</v>
      </c>
      <c r="D27" s="10">
        <f>'[1]Березень 2023'!D27+'[1]Додатково (дофінансування)'!D27+'[1]Додатково (уточнено підпр-ми)'!D27+'[1]Кредиторська заборгованість'!D27</f>
        <v>1627743</v>
      </c>
      <c r="E27" s="10">
        <f>'[1]Березень 2023'!E27+'[1]Додатково (дофінансування)'!E27+'[1]Додатково (уточнено підпр-ми)'!E27+'[1]Кредиторська заборгованість'!E27</f>
        <v>391904</v>
      </c>
      <c r="F27" s="10">
        <f>'[1]Березень 2023'!F27+'[1]Додатково (дофінансування)'!F27+'[1]Додатково (уточнено підпр-ми)'!F27+'[1]Кредиторська заборгованість'!F27</f>
        <v>806410</v>
      </c>
      <c r="G27" s="10">
        <f>'[1]Березень 2023'!G27+'[1]Додатково (дофінансування)'!G27+'[1]Додатково (уточнено підпр-ми)'!G27+'[1]Кредиторська заборгованість'!G27</f>
        <v>18810</v>
      </c>
      <c r="H27" s="10">
        <f>'[1]Березень 2023'!H27+'[1]Додатково (дофінансування)'!H27+'[1]Додатково (уточнено підпр-ми)'!H27+'[1]Кредиторська заборгованість'!H27</f>
        <v>7807794</v>
      </c>
      <c r="I27" s="10">
        <f>'[1]Березень 2023'!I27+'[1]Додатково (дофінансування)'!I27+'[1]Додатково (уточнено підпр-ми)'!I27+'[1]Кредиторська заборгованість'!I27</f>
        <v>19462</v>
      </c>
      <c r="J27" s="10">
        <f>'[1]Березень 2023'!J27+'[1]Додатково (дофінансування)'!J27+'[1]Додатково (уточнено підпр-ми)'!J27+'[1]Кредиторська заборгованість'!J27</f>
        <v>1407</v>
      </c>
      <c r="K27" s="10">
        <f>'[1]Березень 2023'!K27+'[1]Додатково (дофінансування)'!K27+'[1]Додатково (уточнено підпр-ми)'!K27+'[1]Кредиторська заборгованість'!K27</f>
        <v>0</v>
      </c>
      <c r="L27" s="10">
        <f>'[1]Березень 2023'!L27+'[1]Додатково (дофінансування)'!L27+'[1]Додатково (уточнено підпр-ми)'!L27+'[1]Кредиторська заборгованість'!L27</f>
        <v>0</v>
      </c>
      <c r="M27" s="10">
        <f>'[1]Березень 2023'!M27+'[1]Додатково (дофінансування)'!M27+'[1]Додатково (уточнено підпр-ми)'!M27+'[1]Кредиторська заборгованість'!M27</f>
        <v>0</v>
      </c>
      <c r="N27" s="10">
        <f>'[1]Березень 2023'!N27+'[1]Додатково (дофінансування)'!N27+'[1]Додатково (уточнено підпр-ми)'!N27+'[1]Кредиторська заборгованість'!N27</f>
        <v>230758</v>
      </c>
    </row>
    <row r="28" spans="1:14" x14ac:dyDescent="0.25">
      <c r="A28" s="8"/>
      <c r="B28" s="8" t="s">
        <v>36</v>
      </c>
      <c r="C28" s="12">
        <f t="shared" ref="C28:N28" si="1">SUM(C3:C27)</f>
        <v>211716438</v>
      </c>
      <c r="D28" s="12">
        <f t="shared" si="1"/>
        <v>26573287</v>
      </c>
      <c r="E28" s="12">
        <f t="shared" si="1"/>
        <v>6553514</v>
      </c>
      <c r="F28" s="12">
        <f t="shared" si="1"/>
        <v>22602518</v>
      </c>
      <c r="G28" s="12">
        <f t="shared" si="1"/>
        <v>7538117</v>
      </c>
      <c r="H28" s="12">
        <f t="shared" si="1"/>
        <v>142528512</v>
      </c>
      <c r="I28" s="12">
        <f t="shared" si="1"/>
        <v>678523</v>
      </c>
      <c r="J28" s="12">
        <f t="shared" si="1"/>
        <v>28802</v>
      </c>
      <c r="K28" s="12">
        <f t="shared" si="1"/>
        <v>0</v>
      </c>
      <c r="L28" s="12">
        <f t="shared" si="1"/>
        <v>269368</v>
      </c>
      <c r="M28" s="12">
        <f t="shared" si="1"/>
        <v>196</v>
      </c>
      <c r="N28" s="12">
        <f t="shared" si="1"/>
        <v>4943601</v>
      </c>
    </row>
  </sheetData>
  <mergeCells count="1">
    <mergeCell ref="A1:N1"/>
  </mergeCells>
  <conditionalFormatting sqref="N2 C2:H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TDzhumaieva</dc:creator>
  <cp:lastModifiedBy>TDzhumaieva</cp:lastModifiedBy>
  <dcterms:created xsi:type="dcterms:W3CDTF">2023-05-25T13:12:55Z</dcterms:created>
  <dcterms:modified xsi:type="dcterms:W3CDTF">2023-05-26T12:55:32Z</dcterms:modified>
</cp:coreProperties>
</file>